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satoshi Nakamura\Documents\AGEO_T&amp;F\championship\2018S\"/>
    </mc:Choice>
  </mc:AlternateContent>
  <workbookProtection workbookPassword="C647" lockStructure="1"/>
  <bookViews>
    <workbookView xWindow="0" yWindow="0" windowWidth="19350" windowHeight="8070"/>
  </bookViews>
  <sheets>
    <sheet name="申込情報" sheetId="2" r:id="rId1"/>
    <sheet name="出場申込" sheetId="1" r:id="rId2"/>
    <sheet name="種目" sheetId="5" state="hidden" r:id="rId3"/>
  </sheets>
  <definedNames>
    <definedName name="_xlnm.Print_Area" localSheetId="1">出場申込!$B$7:$Z$157</definedName>
    <definedName name="_xlnm.Print_Area" localSheetId="0">申込情報!$B$2:$K$28</definedName>
    <definedName name="_xlnm.Print_Titles" localSheetId="1">出場申込!$4:$6</definedName>
    <definedName name="一般女">テーブル7[一般女]</definedName>
    <definedName name="一般男">テーブル3[一般男]</definedName>
    <definedName name="区分名">#REF!</definedName>
    <definedName name="高校生女">テーブル8[高校生女]</definedName>
    <definedName name="高校生男">テーブル4[高校生男]</definedName>
    <definedName name="種目区分">種目!$B$2:$I$2</definedName>
    <definedName name="出場区分">#REF!</definedName>
    <definedName name="小学生女">テーブル10[小学生女]</definedName>
    <definedName name="小学生男">テーブル6[小学生男]</definedName>
    <definedName name="性別">#REF!</definedName>
    <definedName name="中学生女">テーブル9[中学生女]</definedName>
    <definedName name="中学生男">テーブル5[中学生男]</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J9" i="1"/>
  <c r="J8" i="1"/>
  <c r="AY157" i="1"/>
  <c r="AX157" i="1"/>
  <c r="AV157" i="1"/>
  <c r="AU157" i="1"/>
  <c r="AT157" i="1"/>
  <c r="AS157" i="1"/>
  <c r="AQ157" i="1"/>
  <c r="AO157" i="1"/>
  <c r="AN157" i="1"/>
  <c r="AM157" i="1"/>
  <c r="AL157" i="1"/>
  <c r="AK157" i="1"/>
  <c r="AJ157" i="1"/>
  <c r="AI157" i="1"/>
  <c r="AH157" i="1"/>
  <c r="AG157" i="1"/>
  <c r="AF157" i="1"/>
  <c r="AY156" i="1"/>
  <c r="AX156" i="1"/>
  <c r="AV156" i="1"/>
  <c r="AU156" i="1"/>
  <c r="AT156" i="1"/>
  <c r="AS156" i="1"/>
  <c r="AQ156" i="1"/>
  <c r="AO156" i="1"/>
  <c r="AN156" i="1"/>
  <c r="AM156" i="1"/>
  <c r="AL156" i="1"/>
  <c r="AK156" i="1"/>
  <c r="AJ156" i="1"/>
  <c r="AI156" i="1"/>
  <c r="AH156" i="1"/>
  <c r="AG156" i="1"/>
  <c r="AF156" i="1"/>
  <c r="AY155" i="1"/>
  <c r="AX155" i="1"/>
  <c r="AV155" i="1"/>
  <c r="AU155" i="1"/>
  <c r="AT155" i="1"/>
  <c r="AS155" i="1"/>
  <c r="AQ155" i="1"/>
  <c r="AO155" i="1"/>
  <c r="AN155" i="1"/>
  <c r="AM155" i="1"/>
  <c r="AL155" i="1"/>
  <c r="AK155" i="1"/>
  <c r="AJ155" i="1"/>
  <c r="AI155" i="1"/>
  <c r="AH155" i="1"/>
  <c r="AG155" i="1"/>
  <c r="AF155" i="1"/>
  <c r="AY154" i="1"/>
  <c r="AX154" i="1"/>
  <c r="AV154" i="1"/>
  <c r="AU154" i="1"/>
  <c r="AT154" i="1"/>
  <c r="AS154" i="1"/>
  <c r="AQ154" i="1"/>
  <c r="AO154" i="1"/>
  <c r="AN154" i="1"/>
  <c r="AM154" i="1"/>
  <c r="AL154" i="1"/>
  <c r="AK154" i="1"/>
  <c r="AJ154" i="1"/>
  <c r="AI154" i="1"/>
  <c r="AH154" i="1"/>
  <c r="AG154" i="1"/>
  <c r="AF154" i="1"/>
  <c r="AY153" i="1"/>
  <c r="AX153" i="1"/>
  <c r="AV153" i="1"/>
  <c r="AU153" i="1"/>
  <c r="AT153" i="1"/>
  <c r="AS153" i="1"/>
  <c r="AQ153" i="1"/>
  <c r="AO153" i="1"/>
  <c r="AN153" i="1"/>
  <c r="AM153" i="1"/>
  <c r="AL153" i="1"/>
  <c r="AK153" i="1"/>
  <c r="AJ153" i="1"/>
  <c r="AI153" i="1"/>
  <c r="AH153" i="1"/>
  <c r="AG153" i="1"/>
  <c r="AF153" i="1"/>
  <c r="AY152" i="1"/>
  <c r="AX152" i="1"/>
  <c r="AV152" i="1"/>
  <c r="AU152" i="1"/>
  <c r="AT152" i="1"/>
  <c r="AS152" i="1"/>
  <c r="AQ152" i="1"/>
  <c r="AO152" i="1"/>
  <c r="AN152" i="1"/>
  <c r="AM152" i="1"/>
  <c r="AL152" i="1"/>
  <c r="AK152" i="1"/>
  <c r="AJ152" i="1"/>
  <c r="AI152" i="1"/>
  <c r="AH152" i="1"/>
  <c r="AG152" i="1"/>
  <c r="AF152" i="1"/>
  <c r="AY151" i="1"/>
  <c r="AX151" i="1"/>
  <c r="AV151" i="1"/>
  <c r="AU151" i="1"/>
  <c r="AT151" i="1"/>
  <c r="AS151" i="1"/>
  <c r="AQ151" i="1"/>
  <c r="AO151" i="1"/>
  <c r="AN151" i="1"/>
  <c r="AM151" i="1"/>
  <c r="AL151" i="1"/>
  <c r="AK151" i="1"/>
  <c r="AJ151" i="1"/>
  <c r="AI151" i="1"/>
  <c r="AH151" i="1"/>
  <c r="AG151" i="1"/>
  <c r="AF151" i="1"/>
  <c r="AY150" i="1"/>
  <c r="AX150" i="1"/>
  <c r="AV150" i="1"/>
  <c r="AU150" i="1"/>
  <c r="AT150" i="1"/>
  <c r="AS150" i="1"/>
  <c r="AQ150" i="1"/>
  <c r="AO150" i="1"/>
  <c r="AN150" i="1"/>
  <c r="AM150" i="1"/>
  <c r="AL150" i="1"/>
  <c r="AK150" i="1"/>
  <c r="AJ150" i="1"/>
  <c r="AI150" i="1"/>
  <c r="AH150" i="1"/>
  <c r="AG150" i="1"/>
  <c r="AF150" i="1"/>
  <c r="AY149" i="1"/>
  <c r="AX149" i="1"/>
  <c r="AV149" i="1"/>
  <c r="AU149" i="1"/>
  <c r="AT149" i="1"/>
  <c r="AS149" i="1"/>
  <c r="AQ149" i="1"/>
  <c r="AO149" i="1"/>
  <c r="AN149" i="1"/>
  <c r="AM149" i="1"/>
  <c r="AL149" i="1"/>
  <c r="AK149" i="1"/>
  <c r="AJ149" i="1"/>
  <c r="AI149" i="1"/>
  <c r="AH149" i="1"/>
  <c r="AG149" i="1"/>
  <c r="AF149" i="1"/>
  <c r="AY148" i="1"/>
  <c r="AX148" i="1"/>
  <c r="AV148" i="1"/>
  <c r="AU148" i="1"/>
  <c r="AT148" i="1"/>
  <c r="AS148" i="1"/>
  <c r="AQ148" i="1"/>
  <c r="AO148" i="1"/>
  <c r="AN148" i="1"/>
  <c r="AM148" i="1"/>
  <c r="AL148" i="1"/>
  <c r="AK148" i="1"/>
  <c r="AJ148" i="1"/>
  <c r="AI148" i="1"/>
  <c r="AH148" i="1"/>
  <c r="AG148" i="1"/>
  <c r="AF148" i="1"/>
  <c r="AY147" i="1"/>
  <c r="AX147" i="1"/>
  <c r="AV147" i="1"/>
  <c r="AU147" i="1"/>
  <c r="AT147" i="1"/>
  <c r="AS147" i="1"/>
  <c r="AQ147" i="1"/>
  <c r="AO147" i="1"/>
  <c r="AN147" i="1"/>
  <c r="AM147" i="1"/>
  <c r="AL147" i="1"/>
  <c r="AK147" i="1"/>
  <c r="AJ147" i="1"/>
  <c r="AI147" i="1"/>
  <c r="AH147" i="1"/>
  <c r="AG147" i="1"/>
  <c r="AF147" i="1"/>
  <c r="AY146" i="1"/>
  <c r="AX146" i="1"/>
  <c r="AV146" i="1"/>
  <c r="AU146" i="1"/>
  <c r="AT146" i="1"/>
  <c r="AS146" i="1"/>
  <c r="AQ146" i="1"/>
  <c r="AO146" i="1"/>
  <c r="AN146" i="1"/>
  <c r="AM146" i="1"/>
  <c r="AL146" i="1"/>
  <c r="AK146" i="1"/>
  <c r="AJ146" i="1"/>
  <c r="AI146" i="1"/>
  <c r="AH146" i="1"/>
  <c r="AG146" i="1"/>
  <c r="AF146" i="1"/>
  <c r="AY145" i="1"/>
  <c r="AX145" i="1"/>
  <c r="AV145" i="1"/>
  <c r="AU145" i="1"/>
  <c r="AT145" i="1"/>
  <c r="AS145" i="1"/>
  <c r="AQ145" i="1"/>
  <c r="AO145" i="1"/>
  <c r="AN145" i="1"/>
  <c r="AM145" i="1"/>
  <c r="AL145" i="1"/>
  <c r="AK145" i="1"/>
  <c r="AJ145" i="1"/>
  <c r="AI145" i="1"/>
  <c r="AH145" i="1"/>
  <c r="AG145" i="1"/>
  <c r="AF145" i="1"/>
  <c r="AY144" i="1"/>
  <c r="AX144" i="1"/>
  <c r="AV144" i="1"/>
  <c r="AU144" i="1"/>
  <c r="AT144" i="1"/>
  <c r="AS144" i="1"/>
  <c r="AQ144" i="1"/>
  <c r="AO144" i="1"/>
  <c r="AN144" i="1"/>
  <c r="AM144" i="1"/>
  <c r="AL144" i="1"/>
  <c r="AK144" i="1"/>
  <c r="AJ144" i="1"/>
  <c r="AI144" i="1"/>
  <c r="AH144" i="1"/>
  <c r="AG144" i="1"/>
  <c r="AF144" i="1"/>
  <c r="AY143" i="1"/>
  <c r="AX143" i="1"/>
  <c r="AV143" i="1"/>
  <c r="AU143" i="1"/>
  <c r="AT143" i="1"/>
  <c r="AS143" i="1"/>
  <c r="AQ143" i="1"/>
  <c r="AO143" i="1"/>
  <c r="AN143" i="1"/>
  <c r="AM143" i="1"/>
  <c r="AL143" i="1"/>
  <c r="AK143" i="1"/>
  <c r="AJ143" i="1"/>
  <c r="AI143" i="1"/>
  <c r="AH143" i="1"/>
  <c r="AG143" i="1"/>
  <c r="AF143" i="1"/>
  <c r="AY142" i="1"/>
  <c r="AX142" i="1"/>
  <c r="AV142" i="1"/>
  <c r="AU142" i="1"/>
  <c r="AT142" i="1"/>
  <c r="AS142" i="1"/>
  <c r="AQ142" i="1"/>
  <c r="AO142" i="1"/>
  <c r="AN142" i="1"/>
  <c r="AM142" i="1"/>
  <c r="AL142" i="1"/>
  <c r="AK142" i="1"/>
  <c r="AJ142" i="1"/>
  <c r="AI142" i="1"/>
  <c r="AH142" i="1"/>
  <c r="AG142" i="1"/>
  <c r="AF142" i="1"/>
  <c r="AY141" i="1"/>
  <c r="AX141" i="1"/>
  <c r="AV141" i="1"/>
  <c r="AU141" i="1"/>
  <c r="AT141" i="1"/>
  <c r="AS141" i="1"/>
  <c r="AQ141" i="1"/>
  <c r="AO141" i="1"/>
  <c r="AN141" i="1"/>
  <c r="AM141" i="1"/>
  <c r="AL141" i="1"/>
  <c r="AK141" i="1"/>
  <c r="AJ141" i="1"/>
  <c r="AI141" i="1"/>
  <c r="AH141" i="1"/>
  <c r="AG141" i="1"/>
  <c r="AF141" i="1"/>
  <c r="AY140" i="1"/>
  <c r="AX140" i="1"/>
  <c r="AV140" i="1"/>
  <c r="AU140" i="1"/>
  <c r="AT140" i="1"/>
  <c r="AS140" i="1"/>
  <c r="AQ140" i="1"/>
  <c r="AO140" i="1"/>
  <c r="AN140" i="1"/>
  <c r="AM140" i="1"/>
  <c r="AL140" i="1"/>
  <c r="AK140" i="1"/>
  <c r="AJ140" i="1"/>
  <c r="AI140" i="1"/>
  <c r="AH140" i="1"/>
  <c r="AG140" i="1"/>
  <c r="AF140" i="1"/>
  <c r="AY139" i="1"/>
  <c r="AX139" i="1"/>
  <c r="AV139" i="1"/>
  <c r="AU139" i="1"/>
  <c r="AT139" i="1"/>
  <c r="AS139" i="1"/>
  <c r="AQ139" i="1"/>
  <c r="AO139" i="1"/>
  <c r="AN139" i="1"/>
  <c r="AM139" i="1"/>
  <c r="AL139" i="1"/>
  <c r="AK139" i="1"/>
  <c r="AJ139" i="1"/>
  <c r="AI139" i="1"/>
  <c r="AH139" i="1"/>
  <c r="AG139" i="1"/>
  <c r="AF139" i="1"/>
  <c r="AY138" i="1"/>
  <c r="AX138" i="1"/>
  <c r="AV138" i="1"/>
  <c r="AU138" i="1"/>
  <c r="AT138" i="1"/>
  <c r="AS138" i="1"/>
  <c r="AQ138" i="1"/>
  <c r="AO138" i="1"/>
  <c r="AN138" i="1"/>
  <c r="AM138" i="1"/>
  <c r="AL138" i="1"/>
  <c r="AK138" i="1"/>
  <c r="AJ138" i="1"/>
  <c r="AI138" i="1"/>
  <c r="AH138" i="1"/>
  <c r="AG138" i="1"/>
  <c r="AF138" i="1"/>
  <c r="AY137" i="1"/>
  <c r="AX137" i="1"/>
  <c r="AV137" i="1"/>
  <c r="AU137" i="1"/>
  <c r="AT137" i="1"/>
  <c r="AS137" i="1"/>
  <c r="AQ137" i="1"/>
  <c r="AO137" i="1"/>
  <c r="AN137" i="1"/>
  <c r="AM137" i="1"/>
  <c r="AL137" i="1"/>
  <c r="AK137" i="1"/>
  <c r="AJ137" i="1"/>
  <c r="AI137" i="1"/>
  <c r="AH137" i="1"/>
  <c r="AG137" i="1"/>
  <c r="AF137" i="1"/>
  <c r="AY136" i="1"/>
  <c r="AX136" i="1"/>
  <c r="AV136" i="1"/>
  <c r="AU136" i="1"/>
  <c r="AT136" i="1"/>
  <c r="AS136" i="1"/>
  <c r="AQ136" i="1"/>
  <c r="AO136" i="1"/>
  <c r="AN136" i="1"/>
  <c r="AM136" i="1"/>
  <c r="AL136" i="1"/>
  <c r="AK136" i="1"/>
  <c r="AJ136" i="1"/>
  <c r="AI136" i="1"/>
  <c r="AH136" i="1"/>
  <c r="AG136" i="1"/>
  <c r="AF136" i="1"/>
  <c r="AY135" i="1"/>
  <c r="AX135" i="1"/>
  <c r="AV135" i="1"/>
  <c r="AU135" i="1"/>
  <c r="AT135" i="1"/>
  <c r="AS135" i="1"/>
  <c r="AQ135" i="1"/>
  <c r="AO135" i="1"/>
  <c r="AN135" i="1"/>
  <c r="AM135" i="1"/>
  <c r="AL135" i="1"/>
  <c r="AK135" i="1"/>
  <c r="AJ135" i="1"/>
  <c r="AI135" i="1"/>
  <c r="AH135" i="1"/>
  <c r="AG135" i="1"/>
  <c r="AF135" i="1"/>
  <c r="AY134" i="1"/>
  <c r="AX134" i="1"/>
  <c r="AV134" i="1"/>
  <c r="AU134" i="1"/>
  <c r="AT134" i="1"/>
  <c r="AS134" i="1"/>
  <c r="AQ134" i="1"/>
  <c r="AO134" i="1"/>
  <c r="AN134" i="1"/>
  <c r="AM134" i="1"/>
  <c r="AL134" i="1"/>
  <c r="AK134" i="1"/>
  <c r="AJ134" i="1"/>
  <c r="AI134" i="1"/>
  <c r="AH134" i="1"/>
  <c r="AG134" i="1"/>
  <c r="AF134" i="1"/>
  <c r="AY133" i="1"/>
  <c r="AX133" i="1"/>
  <c r="AV133" i="1"/>
  <c r="AU133" i="1"/>
  <c r="AT133" i="1"/>
  <c r="AS133" i="1"/>
  <c r="AQ133" i="1"/>
  <c r="AO133" i="1"/>
  <c r="AN133" i="1"/>
  <c r="AM133" i="1"/>
  <c r="AL133" i="1"/>
  <c r="AK133" i="1"/>
  <c r="AJ133" i="1"/>
  <c r="AI133" i="1"/>
  <c r="AH133" i="1"/>
  <c r="AG133" i="1"/>
  <c r="AF133" i="1"/>
  <c r="AY132" i="1"/>
  <c r="AX132" i="1"/>
  <c r="AV132" i="1"/>
  <c r="AU132" i="1"/>
  <c r="AT132" i="1"/>
  <c r="AS132" i="1"/>
  <c r="AQ132" i="1"/>
  <c r="AO132" i="1"/>
  <c r="AN132" i="1"/>
  <c r="AM132" i="1"/>
  <c r="AL132" i="1"/>
  <c r="AK132" i="1"/>
  <c r="AJ132" i="1"/>
  <c r="AI132" i="1"/>
  <c r="AH132" i="1"/>
  <c r="AG132" i="1"/>
  <c r="AF132" i="1"/>
  <c r="AY131" i="1"/>
  <c r="AX131" i="1"/>
  <c r="AV131" i="1"/>
  <c r="AU131" i="1"/>
  <c r="AT131" i="1"/>
  <c r="AS131" i="1"/>
  <c r="AQ131" i="1"/>
  <c r="AO131" i="1"/>
  <c r="AN131" i="1"/>
  <c r="AM131" i="1"/>
  <c r="AL131" i="1"/>
  <c r="AK131" i="1"/>
  <c r="AJ131" i="1"/>
  <c r="AI131" i="1"/>
  <c r="AH131" i="1"/>
  <c r="AG131" i="1"/>
  <c r="AF131" i="1"/>
  <c r="AY130" i="1"/>
  <c r="AX130" i="1"/>
  <c r="AV130" i="1"/>
  <c r="AU130" i="1"/>
  <c r="AT130" i="1"/>
  <c r="AS130" i="1"/>
  <c r="AQ130" i="1"/>
  <c r="AO130" i="1"/>
  <c r="AN130" i="1"/>
  <c r="AM130" i="1"/>
  <c r="AL130" i="1"/>
  <c r="AK130" i="1"/>
  <c r="AJ130" i="1"/>
  <c r="AI130" i="1"/>
  <c r="AH130" i="1"/>
  <c r="AG130" i="1"/>
  <c r="AF130" i="1"/>
  <c r="AY129" i="1"/>
  <c r="AX129" i="1"/>
  <c r="AV129" i="1"/>
  <c r="AU129" i="1"/>
  <c r="AT129" i="1"/>
  <c r="AS129" i="1"/>
  <c r="AQ129" i="1"/>
  <c r="AO129" i="1"/>
  <c r="AN129" i="1"/>
  <c r="AM129" i="1"/>
  <c r="AL129" i="1"/>
  <c r="AK129" i="1"/>
  <c r="AJ129" i="1"/>
  <c r="AI129" i="1"/>
  <c r="AH129" i="1"/>
  <c r="AG129" i="1"/>
  <c r="AF129" i="1"/>
  <c r="AY128" i="1"/>
  <c r="AX128" i="1"/>
  <c r="AV128" i="1"/>
  <c r="AU128" i="1"/>
  <c r="AT128" i="1"/>
  <c r="AS128" i="1"/>
  <c r="AQ128" i="1"/>
  <c r="AO128" i="1"/>
  <c r="AN128" i="1"/>
  <c r="AM128" i="1"/>
  <c r="AL128" i="1"/>
  <c r="AK128" i="1"/>
  <c r="AJ128" i="1"/>
  <c r="AI128" i="1"/>
  <c r="AH128" i="1"/>
  <c r="AG128" i="1"/>
  <c r="AF128" i="1"/>
  <c r="AY127" i="1"/>
  <c r="AX127" i="1"/>
  <c r="AV127" i="1"/>
  <c r="AU127" i="1"/>
  <c r="AT127" i="1"/>
  <c r="AS127" i="1"/>
  <c r="AQ127" i="1"/>
  <c r="AO127" i="1"/>
  <c r="AN127" i="1"/>
  <c r="AM127" i="1"/>
  <c r="AL127" i="1"/>
  <c r="AK127" i="1"/>
  <c r="AJ127" i="1"/>
  <c r="AI127" i="1"/>
  <c r="AH127" i="1"/>
  <c r="AG127" i="1"/>
  <c r="AF127" i="1"/>
  <c r="AY126" i="1"/>
  <c r="AX126" i="1"/>
  <c r="AV126" i="1"/>
  <c r="AU126" i="1"/>
  <c r="AT126" i="1"/>
  <c r="AS126" i="1"/>
  <c r="AQ126" i="1"/>
  <c r="AO126" i="1"/>
  <c r="AN126" i="1"/>
  <c r="AM126" i="1"/>
  <c r="AL126" i="1"/>
  <c r="AK126" i="1"/>
  <c r="AJ126" i="1"/>
  <c r="AI126" i="1"/>
  <c r="AH126" i="1"/>
  <c r="AG126" i="1"/>
  <c r="AF126" i="1"/>
  <c r="AY125" i="1"/>
  <c r="AX125" i="1"/>
  <c r="AV125" i="1"/>
  <c r="AU125" i="1"/>
  <c r="AT125" i="1"/>
  <c r="AS125" i="1"/>
  <c r="AQ125" i="1"/>
  <c r="AO125" i="1"/>
  <c r="AN125" i="1"/>
  <c r="AM125" i="1"/>
  <c r="AL125" i="1"/>
  <c r="AK125" i="1"/>
  <c r="AJ125" i="1"/>
  <c r="AI125" i="1"/>
  <c r="AH125" i="1"/>
  <c r="AG125" i="1"/>
  <c r="AF125" i="1"/>
  <c r="AY124" i="1"/>
  <c r="AX124" i="1"/>
  <c r="AV124" i="1"/>
  <c r="AU124" i="1"/>
  <c r="AT124" i="1"/>
  <c r="AS124" i="1"/>
  <c r="AQ124" i="1"/>
  <c r="AO124" i="1"/>
  <c r="AN124" i="1"/>
  <c r="AM124" i="1"/>
  <c r="AL124" i="1"/>
  <c r="AK124" i="1"/>
  <c r="AJ124" i="1"/>
  <c r="AI124" i="1"/>
  <c r="AH124" i="1"/>
  <c r="AG124" i="1"/>
  <c r="AF124" i="1"/>
  <c r="AY123" i="1"/>
  <c r="AX123" i="1"/>
  <c r="AV123" i="1"/>
  <c r="AU123" i="1"/>
  <c r="AT123" i="1"/>
  <c r="AS123" i="1"/>
  <c r="AQ123" i="1"/>
  <c r="AO123" i="1"/>
  <c r="AN123" i="1"/>
  <c r="AM123" i="1"/>
  <c r="AL123" i="1"/>
  <c r="AK123" i="1"/>
  <c r="AJ123" i="1"/>
  <c r="AI123" i="1"/>
  <c r="AH123" i="1"/>
  <c r="AG123" i="1"/>
  <c r="AF123" i="1"/>
  <c r="AY122" i="1"/>
  <c r="AX122" i="1"/>
  <c r="AV122" i="1"/>
  <c r="AU122" i="1"/>
  <c r="AT122" i="1"/>
  <c r="AS122" i="1"/>
  <c r="AQ122" i="1"/>
  <c r="AO122" i="1"/>
  <c r="AN122" i="1"/>
  <c r="AM122" i="1"/>
  <c r="AL122" i="1"/>
  <c r="AK122" i="1"/>
  <c r="AJ122" i="1"/>
  <c r="AI122" i="1"/>
  <c r="AH122" i="1"/>
  <c r="AG122" i="1"/>
  <c r="AF122" i="1"/>
  <c r="AY121" i="1"/>
  <c r="AX121" i="1"/>
  <c r="AV121" i="1"/>
  <c r="AU121" i="1"/>
  <c r="AT121" i="1"/>
  <c r="AS121" i="1"/>
  <c r="AQ121" i="1"/>
  <c r="AO121" i="1"/>
  <c r="AN121" i="1"/>
  <c r="AM121" i="1"/>
  <c r="AL121" i="1"/>
  <c r="AK121" i="1"/>
  <c r="AJ121" i="1"/>
  <c r="AI121" i="1"/>
  <c r="AH121" i="1"/>
  <c r="AG121" i="1"/>
  <c r="AF121" i="1"/>
  <c r="AY120" i="1"/>
  <c r="AX120" i="1"/>
  <c r="AV120" i="1"/>
  <c r="AU120" i="1"/>
  <c r="AT120" i="1"/>
  <c r="AS120" i="1"/>
  <c r="AQ120" i="1"/>
  <c r="AO120" i="1"/>
  <c r="AN120" i="1"/>
  <c r="AM120" i="1"/>
  <c r="AL120" i="1"/>
  <c r="AK120" i="1"/>
  <c r="AJ120" i="1"/>
  <c r="AI120" i="1"/>
  <c r="AH120" i="1"/>
  <c r="AG120" i="1"/>
  <c r="AF120" i="1"/>
  <c r="AY119" i="1"/>
  <c r="AX119" i="1"/>
  <c r="AV119" i="1"/>
  <c r="AU119" i="1"/>
  <c r="AT119" i="1"/>
  <c r="AS119" i="1"/>
  <c r="AQ119" i="1"/>
  <c r="AO119" i="1"/>
  <c r="AN119" i="1"/>
  <c r="AM119" i="1"/>
  <c r="AL119" i="1"/>
  <c r="AK119" i="1"/>
  <c r="AJ119" i="1"/>
  <c r="AI119" i="1"/>
  <c r="AH119" i="1"/>
  <c r="AG119" i="1"/>
  <c r="AF119" i="1"/>
  <c r="AY118" i="1"/>
  <c r="AX118" i="1"/>
  <c r="AV118" i="1"/>
  <c r="AU118" i="1"/>
  <c r="AT118" i="1"/>
  <c r="AS118" i="1"/>
  <c r="AQ118" i="1"/>
  <c r="AO118" i="1"/>
  <c r="AN118" i="1"/>
  <c r="AM118" i="1"/>
  <c r="AL118" i="1"/>
  <c r="AK118" i="1"/>
  <c r="AJ118" i="1"/>
  <c r="AI118" i="1"/>
  <c r="AH118" i="1"/>
  <c r="AG118" i="1"/>
  <c r="AF118" i="1"/>
  <c r="AY117" i="1"/>
  <c r="AX117" i="1"/>
  <c r="AV117" i="1"/>
  <c r="AU117" i="1"/>
  <c r="AT117" i="1"/>
  <c r="AS117" i="1"/>
  <c r="AQ117" i="1"/>
  <c r="AO117" i="1"/>
  <c r="AN117" i="1"/>
  <c r="AM117" i="1"/>
  <c r="AL117" i="1"/>
  <c r="AK117" i="1"/>
  <c r="AJ117" i="1"/>
  <c r="AI117" i="1"/>
  <c r="AH117" i="1"/>
  <c r="AG117" i="1"/>
  <c r="AF117" i="1"/>
  <c r="AY116" i="1"/>
  <c r="AX116" i="1"/>
  <c r="AV116" i="1"/>
  <c r="AU116" i="1"/>
  <c r="AT116" i="1"/>
  <c r="AS116" i="1"/>
  <c r="AQ116" i="1"/>
  <c r="AO116" i="1"/>
  <c r="AN116" i="1"/>
  <c r="AM116" i="1"/>
  <c r="AL116" i="1"/>
  <c r="AK116" i="1"/>
  <c r="AJ116" i="1"/>
  <c r="AI116" i="1"/>
  <c r="AH116" i="1"/>
  <c r="AG116" i="1"/>
  <c r="AF116" i="1"/>
  <c r="AY115" i="1"/>
  <c r="AX115" i="1"/>
  <c r="AV115" i="1"/>
  <c r="AU115" i="1"/>
  <c r="AT115" i="1"/>
  <c r="AS115" i="1"/>
  <c r="AQ115" i="1"/>
  <c r="AO115" i="1"/>
  <c r="AN115" i="1"/>
  <c r="AM115" i="1"/>
  <c r="AL115" i="1"/>
  <c r="AK115" i="1"/>
  <c r="AJ115" i="1"/>
  <c r="AI115" i="1"/>
  <c r="AH115" i="1"/>
  <c r="AG115" i="1"/>
  <c r="AF115" i="1"/>
  <c r="AY114" i="1"/>
  <c r="AX114" i="1"/>
  <c r="AV114" i="1"/>
  <c r="AU114" i="1"/>
  <c r="AT114" i="1"/>
  <c r="AS114" i="1"/>
  <c r="AQ114" i="1"/>
  <c r="AO114" i="1"/>
  <c r="AN114" i="1"/>
  <c r="AM114" i="1"/>
  <c r="AL114" i="1"/>
  <c r="AK114" i="1"/>
  <c r="AJ114" i="1"/>
  <c r="AI114" i="1"/>
  <c r="AH114" i="1"/>
  <c r="AG114" i="1"/>
  <c r="AF114" i="1"/>
  <c r="AY113" i="1"/>
  <c r="AX113" i="1"/>
  <c r="AV113" i="1"/>
  <c r="AU113" i="1"/>
  <c r="AT113" i="1"/>
  <c r="AS113" i="1"/>
  <c r="AQ113" i="1"/>
  <c r="AO113" i="1"/>
  <c r="AN113" i="1"/>
  <c r="AM113" i="1"/>
  <c r="AL113" i="1"/>
  <c r="AK113" i="1"/>
  <c r="AJ113" i="1"/>
  <c r="AI113" i="1"/>
  <c r="AH113" i="1"/>
  <c r="AG113" i="1"/>
  <c r="AF113" i="1"/>
  <c r="AY112" i="1"/>
  <c r="AX112" i="1"/>
  <c r="AV112" i="1"/>
  <c r="AU112" i="1"/>
  <c r="AT112" i="1"/>
  <c r="AS112" i="1"/>
  <c r="AQ112" i="1"/>
  <c r="AO112" i="1"/>
  <c r="AN112" i="1"/>
  <c r="AM112" i="1"/>
  <c r="AL112" i="1"/>
  <c r="AK112" i="1"/>
  <c r="AJ112" i="1"/>
  <c r="AI112" i="1"/>
  <c r="AH112" i="1"/>
  <c r="AG112" i="1"/>
  <c r="AF112" i="1"/>
  <c r="AY111" i="1"/>
  <c r="AX111" i="1"/>
  <c r="AV111" i="1"/>
  <c r="AU111" i="1"/>
  <c r="AT111" i="1"/>
  <c r="AS111" i="1"/>
  <c r="AQ111" i="1"/>
  <c r="AO111" i="1"/>
  <c r="AN111" i="1"/>
  <c r="AM111" i="1"/>
  <c r="AL111" i="1"/>
  <c r="AK111" i="1"/>
  <c r="AJ111" i="1"/>
  <c r="AI111" i="1"/>
  <c r="AH111" i="1"/>
  <c r="AG111" i="1"/>
  <c r="AF111" i="1"/>
  <c r="AY110" i="1"/>
  <c r="AX110" i="1"/>
  <c r="AV110" i="1"/>
  <c r="AU110" i="1"/>
  <c r="AT110" i="1"/>
  <c r="AS110" i="1"/>
  <c r="AQ110" i="1"/>
  <c r="AO110" i="1"/>
  <c r="AN110" i="1"/>
  <c r="AM110" i="1"/>
  <c r="AL110" i="1"/>
  <c r="AK110" i="1"/>
  <c r="AJ110" i="1"/>
  <c r="AI110" i="1"/>
  <c r="AH110" i="1"/>
  <c r="AG110" i="1"/>
  <c r="AF110" i="1"/>
  <c r="AY109" i="1"/>
  <c r="AX109" i="1"/>
  <c r="AV109" i="1"/>
  <c r="AU109" i="1"/>
  <c r="AT109" i="1"/>
  <c r="AS109" i="1"/>
  <c r="AQ109" i="1"/>
  <c r="AO109" i="1"/>
  <c r="AN109" i="1"/>
  <c r="AM109" i="1"/>
  <c r="AL109" i="1"/>
  <c r="AK109" i="1"/>
  <c r="AJ109" i="1"/>
  <c r="AI109" i="1"/>
  <c r="AH109" i="1"/>
  <c r="AG109" i="1"/>
  <c r="AF109" i="1"/>
  <c r="AY108" i="1"/>
  <c r="AX108" i="1"/>
  <c r="AV108" i="1"/>
  <c r="AU108" i="1"/>
  <c r="AT108" i="1"/>
  <c r="AS108" i="1"/>
  <c r="AQ108" i="1"/>
  <c r="AO108" i="1"/>
  <c r="AN108" i="1"/>
  <c r="AM108" i="1"/>
  <c r="AL108" i="1"/>
  <c r="AK108" i="1"/>
  <c r="AJ108" i="1"/>
  <c r="AI108" i="1"/>
  <c r="AH108" i="1"/>
  <c r="AG108" i="1"/>
  <c r="AF108" i="1"/>
  <c r="AY107" i="1"/>
  <c r="AX107" i="1"/>
  <c r="AV107" i="1"/>
  <c r="AU107" i="1"/>
  <c r="AT107" i="1"/>
  <c r="AS107" i="1"/>
  <c r="AQ107" i="1"/>
  <c r="AO107" i="1"/>
  <c r="AN107" i="1"/>
  <c r="AM107" i="1"/>
  <c r="AL107" i="1"/>
  <c r="AK107" i="1"/>
  <c r="AJ107" i="1"/>
  <c r="AI107" i="1"/>
  <c r="AH107" i="1"/>
  <c r="AG107" i="1"/>
  <c r="AF107" i="1"/>
  <c r="AY106" i="1"/>
  <c r="AX106" i="1"/>
  <c r="AV106" i="1"/>
  <c r="AU106" i="1"/>
  <c r="AT106" i="1"/>
  <c r="AS106" i="1"/>
  <c r="AQ106" i="1"/>
  <c r="AO106" i="1"/>
  <c r="AN106" i="1"/>
  <c r="AM106" i="1"/>
  <c r="AL106" i="1"/>
  <c r="AK106" i="1"/>
  <c r="AJ106" i="1"/>
  <c r="AI106" i="1"/>
  <c r="AH106" i="1"/>
  <c r="AG106" i="1"/>
  <c r="AF106" i="1"/>
  <c r="AY105" i="1"/>
  <c r="AX105" i="1"/>
  <c r="AV105" i="1"/>
  <c r="AU105" i="1"/>
  <c r="AT105" i="1"/>
  <c r="AS105" i="1"/>
  <c r="AQ105" i="1"/>
  <c r="AO105" i="1"/>
  <c r="AN105" i="1"/>
  <c r="AM105" i="1"/>
  <c r="AL105" i="1"/>
  <c r="AK105" i="1"/>
  <c r="AJ105" i="1"/>
  <c r="AI105" i="1"/>
  <c r="AH105" i="1"/>
  <c r="AG105" i="1"/>
  <c r="AF105" i="1"/>
  <c r="AY104" i="1"/>
  <c r="AX104" i="1"/>
  <c r="AV104" i="1"/>
  <c r="AU104" i="1"/>
  <c r="AT104" i="1"/>
  <c r="AS104" i="1"/>
  <c r="AQ104" i="1"/>
  <c r="AO104" i="1"/>
  <c r="AN104" i="1"/>
  <c r="AM104" i="1"/>
  <c r="AL104" i="1"/>
  <c r="AK104" i="1"/>
  <c r="AJ104" i="1"/>
  <c r="AI104" i="1"/>
  <c r="AH104" i="1"/>
  <c r="AG104" i="1"/>
  <c r="AF104" i="1"/>
  <c r="AY103" i="1"/>
  <c r="AX103" i="1"/>
  <c r="AV103" i="1"/>
  <c r="AU103" i="1"/>
  <c r="AT103" i="1"/>
  <c r="AS103" i="1"/>
  <c r="AQ103" i="1"/>
  <c r="AO103" i="1"/>
  <c r="AN103" i="1"/>
  <c r="AM103" i="1"/>
  <c r="AL103" i="1"/>
  <c r="AK103" i="1"/>
  <c r="AJ103" i="1"/>
  <c r="AI103" i="1"/>
  <c r="AH103" i="1"/>
  <c r="AG103" i="1"/>
  <c r="AF103" i="1"/>
  <c r="AY102" i="1"/>
  <c r="AX102" i="1"/>
  <c r="AV102" i="1"/>
  <c r="AU102" i="1"/>
  <c r="AT102" i="1"/>
  <c r="AS102" i="1"/>
  <c r="AQ102" i="1"/>
  <c r="AO102" i="1"/>
  <c r="AN102" i="1"/>
  <c r="AM102" i="1"/>
  <c r="AL102" i="1"/>
  <c r="AK102" i="1"/>
  <c r="AJ102" i="1"/>
  <c r="AI102" i="1"/>
  <c r="AH102" i="1"/>
  <c r="AG102" i="1"/>
  <c r="AF102" i="1"/>
  <c r="AY101" i="1"/>
  <c r="AX101" i="1"/>
  <c r="AV101" i="1"/>
  <c r="AU101" i="1"/>
  <c r="AT101" i="1"/>
  <c r="AS101" i="1"/>
  <c r="AQ101" i="1"/>
  <c r="AO101" i="1"/>
  <c r="AN101" i="1"/>
  <c r="AM101" i="1"/>
  <c r="AL101" i="1"/>
  <c r="AK101" i="1"/>
  <c r="AJ101" i="1"/>
  <c r="AI101" i="1"/>
  <c r="AH101" i="1"/>
  <c r="AG101" i="1"/>
  <c r="AF101" i="1"/>
  <c r="AY100" i="1"/>
  <c r="AX100" i="1"/>
  <c r="AV100" i="1"/>
  <c r="AU100" i="1"/>
  <c r="AT100" i="1"/>
  <c r="AS100" i="1"/>
  <c r="AQ100" i="1"/>
  <c r="AO100" i="1"/>
  <c r="AN100" i="1"/>
  <c r="AM100" i="1"/>
  <c r="AL100" i="1"/>
  <c r="AK100" i="1"/>
  <c r="AJ100" i="1"/>
  <c r="AI100" i="1"/>
  <c r="AH100" i="1"/>
  <c r="AG100" i="1"/>
  <c r="AF100" i="1"/>
  <c r="AY99" i="1"/>
  <c r="AX99" i="1"/>
  <c r="AV99" i="1"/>
  <c r="AU99" i="1"/>
  <c r="AT99" i="1"/>
  <c r="AS99" i="1"/>
  <c r="AQ99" i="1"/>
  <c r="AO99" i="1"/>
  <c r="AN99" i="1"/>
  <c r="AM99" i="1"/>
  <c r="AL99" i="1"/>
  <c r="AK99" i="1"/>
  <c r="AJ99" i="1"/>
  <c r="AI99" i="1"/>
  <c r="AH99" i="1"/>
  <c r="AG99" i="1"/>
  <c r="AF99" i="1"/>
  <c r="AY98" i="1"/>
  <c r="AX98" i="1"/>
  <c r="AV98" i="1"/>
  <c r="AU98" i="1"/>
  <c r="AT98" i="1"/>
  <c r="AS98" i="1"/>
  <c r="AQ98" i="1"/>
  <c r="AO98" i="1"/>
  <c r="AN98" i="1"/>
  <c r="AM98" i="1"/>
  <c r="AL98" i="1"/>
  <c r="AK98" i="1"/>
  <c r="AJ98" i="1"/>
  <c r="AI98" i="1"/>
  <c r="AH98" i="1"/>
  <c r="AG98" i="1"/>
  <c r="AF98" i="1"/>
  <c r="AY97" i="1"/>
  <c r="AX97" i="1"/>
  <c r="AV97" i="1"/>
  <c r="AU97" i="1"/>
  <c r="AT97" i="1"/>
  <c r="AS97" i="1"/>
  <c r="AQ97" i="1"/>
  <c r="AO97" i="1"/>
  <c r="AN97" i="1"/>
  <c r="AM97" i="1"/>
  <c r="AL97" i="1"/>
  <c r="AK97" i="1"/>
  <c r="AJ97" i="1"/>
  <c r="AI97" i="1"/>
  <c r="AH97" i="1"/>
  <c r="AG97" i="1"/>
  <c r="AF97" i="1"/>
  <c r="AY96" i="1"/>
  <c r="AX96" i="1"/>
  <c r="AV96" i="1"/>
  <c r="AU96" i="1"/>
  <c r="AT96" i="1"/>
  <c r="AS96" i="1"/>
  <c r="AQ96" i="1"/>
  <c r="AO96" i="1"/>
  <c r="AN96" i="1"/>
  <c r="AM96" i="1"/>
  <c r="AL96" i="1"/>
  <c r="AK96" i="1"/>
  <c r="AJ96" i="1"/>
  <c r="AI96" i="1"/>
  <c r="AH96" i="1"/>
  <c r="AG96" i="1"/>
  <c r="AF96" i="1"/>
  <c r="AY95" i="1"/>
  <c r="AX95" i="1"/>
  <c r="AV95" i="1"/>
  <c r="AU95" i="1"/>
  <c r="AT95" i="1"/>
  <c r="AS95" i="1"/>
  <c r="AQ95" i="1"/>
  <c r="AO95" i="1"/>
  <c r="AN95" i="1"/>
  <c r="AM95" i="1"/>
  <c r="AL95" i="1"/>
  <c r="AK95" i="1"/>
  <c r="AJ95" i="1"/>
  <c r="AI95" i="1"/>
  <c r="AH95" i="1"/>
  <c r="AG95" i="1"/>
  <c r="AF95" i="1"/>
  <c r="AY94" i="1"/>
  <c r="AX94" i="1"/>
  <c r="AV94" i="1"/>
  <c r="AU94" i="1"/>
  <c r="AT94" i="1"/>
  <c r="AS94" i="1"/>
  <c r="AQ94" i="1"/>
  <c r="AO94" i="1"/>
  <c r="AN94" i="1"/>
  <c r="AM94" i="1"/>
  <c r="AL94" i="1"/>
  <c r="AK94" i="1"/>
  <c r="AJ94" i="1"/>
  <c r="AI94" i="1"/>
  <c r="AH94" i="1"/>
  <c r="AG94" i="1"/>
  <c r="AF94" i="1"/>
  <c r="AY93" i="1"/>
  <c r="AX93" i="1"/>
  <c r="AV93" i="1"/>
  <c r="AU93" i="1"/>
  <c r="AT93" i="1"/>
  <c r="AS93" i="1"/>
  <c r="AQ93" i="1"/>
  <c r="AO93" i="1"/>
  <c r="AN93" i="1"/>
  <c r="AM93" i="1"/>
  <c r="AL93" i="1"/>
  <c r="AK93" i="1"/>
  <c r="AJ93" i="1"/>
  <c r="AI93" i="1"/>
  <c r="AH93" i="1"/>
  <c r="AG93" i="1"/>
  <c r="AF93" i="1"/>
  <c r="AY92" i="1"/>
  <c r="AX92" i="1"/>
  <c r="AV92" i="1"/>
  <c r="AU92" i="1"/>
  <c r="AT92" i="1"/>
  <c r="AS92" i="1"/>
  <c r="AQ92" i="1"/>
  <c r="AO92" i="1"/>
  <c r="AN92" i="1"/>
  <c r="AM92" i="1"/>
  <c r="AL92" i="1"/>
  <c r="AK92" i="1"/>
  <c r="AJ92" i="1"/>
  <c r="AI92" i="1"/>
  <c r="AH92" i="1"/>
  <c r="AG92" i="1"/>
  <c r="AF92" i="1"/>
  <c r="AY91" i="1"/>
  <c r="AX91" i="1"/>
  <c r="AV91" i="1"/>
  <c r="AU91" i="1"/>
  <c r="AT91" i="1"/>
  <c r="AS91" i="1"/>
  <c r="AQ91" i="1"/>
  <c r="AO91" i="1"/>
  <c r="AN91" i="1"/>
  <c r="AM91" i="1"/>
  <c r="AL91" i="1"/>
  <c r="AK91" i="1"/>
  <c r="AJ91" i="1"/>
  <c r="AI91" i="1"/>
  <c r="AH91" i="1"/>
  <c r="AG91" i="1"/>
  <c r="AF91" i="1"/>
  <c r="AY90" i="1"/>
  <c r="AX90" i="1"/>
  <c r="AV90" i="1"/>
  <c r="AU90" i="1"/>
  <c r="AT90" i="1"/>
  <c r="AS90" i="1"/>
  <c r="AQ90" i="1"/>
  <c r="AO90" i="1"/>
  <c r="AN90" i="1"/>
  <c r="AM90" i="1"/>
  <c r="AL90" i="1"/>
  <c r="AK90" i="1"/>
  <c r="AJ90" i="1"/>
  <c r="AI90" i="1"/>
  <c r="AH90" i="1"/>
  <c r="AG90" i="1"/>
  <c r="AF90" i="1"/>
  <c r="AY89" i="1"/>
  <c r="AX89" i="1"/>
  <c r="AV89" i="1"/>
  <c r="AU89" i="1"/>
  <c r="AT89" i="1"/>
  <c r="AS89" i="1"/>
  <c r="AQ89" i="1"/>
  <c r="AO89" i="1"/>
  <c r="AN89" i="1"/>
  <c r="AM89" i="1"/>
  <c r="AL89" i="1"/>
  <c r="AK89" i="1"/>
  <c r="AJ89" i="1"/>
  <c r="AI89" i="1"/>
  <c r="AH89" i="1"/>
  <c r="AG89" i="1"/>
  <c r="AF89" i="1"/>
  <c r="AY88" i="1"/>
  <c r="AX88" i="1"/>
  <c r="AV88" i="1"/>
  <c r="AU88" i="1"/>
  <c r="AT88" i="1"/>
  <c r="AS88" i="1"/>
  <c r="AQ88" i="1"/>
  <c r="AO88" i="1"/>
  <c r="AN88" i="1"/>
  <c r="AM88" i="1"/>
  <c r="AL88" i="1"/>
  <c r="AK88" i="1"/>
  <c r="AJ88" i="1"/>
  <c r="AI88" i="1"/>
  <c r="AH88" i="1"/>
  <c r="AG88" i="1"/>
  <c r="AF88" i="1"/>
  <c r="AY87" i="1"/>
  <c r="AX87" i="1"/>
  <c r="AV87" i="1"/>
  <c r="AU87" i="1"/>
  <c r="AT87" i="1"/>
  <c r="AS87" i="1"/>
  <c r="AQ87" i="1"/>
  <c r="AO87" i="1"/>
  <c r="AN87" i="1"/>
  <c r="AM87" i="1"/>
  <c r="AL87" i="1"/>
  <c r="AK87" i="1"/>
  <c r="AJ87" i="1"/>
  <c r="AI87" i="1"/>
  <c r="AH87" i="1"/>
  <c r="AG87" i="1"/>
  <c r="AF87" i="1"/>
  <c r="AY86" i="1"/>
  <c r="AX86" i="1"/>
  <c r="AV86" i="1"/>
  <c r="AU86" i="1"/>
  <c r="AT86" i="1"/>
  <c r="AS86" i="1"/>
  <c r="AQ86" i="1"/>
  <c r="AO86" i="1"/>
  <c r="AN86" i="1"/>
  <c r="AM86" i="1"/>
  <c r="AL86" i="1"/>
  <c r="AK86" i="1"/>
  <c r="AJ86" i="1"/>
  <c r="AI86" i="1"/>
  <c r="AH86" i="1"/>
  <c r="AG86" i="1"/>
  <c r="AF86" i="1"/>
  <c r="AY85" i="1"/>
  <c r="AX85" i="1"/>
  <c r="AV85" i="1"/>
  <c r="AU85" i="1"/>
  <c r="AT85" i="1"/>
  <c r="AS85" i="1"/>
  <c r="AQ85" i="1"/>
  <c r="AO85" i="1"/>
  <c r="AN85" i="1"/>
  <c r="AM85" i="1"/>
  <c r="AL85" i="1"/>
  <c r="AK85" i="1"/>
  <c r="AJ85" i="1"/>
  <c r="AI85" i="1"/>
  <c r="AH85" i="1"/>
  <c r="AG85" i="1"/>
  <c r="AF85" i="1"/>
  <c r="AY84" i="1"/>
  <c r="AX84" i="1"/>
  <c r="AV84" i="1"/>
  <c r="AU84" i="1"/>
  <c r="AT84" i="1"/>
  <c r="AS84" i="1"/>
  <c r="AQ84" i="1"/>
  <c r="AO84" i="1"/>
  <c r="AN84" i="1"/>
  <c r="AM84" i="1"/>
  <c r="AL84" i="1"/>
  <c r="AK84" i="1"/>
  <c r="AJ84" i="1"/>
  <c r="AI84" i="1"/>
  <c r="AH84" i="1"/>
  <c r="AG84" i="1"/>
  <c r="AF84" i="1"/>
  <c r="AY83" i="1"/>
  <c r="AX83" i="1"/>
  <c r="AV83" i="1"/>
  <c r="AU83" i="1"/>
  <c r="AT83" i="1"/>
  <c r="AS83" i="1"/>
  <c r="AQ83" i="1"/>
  <c r="AO83" i="1"/>
  <c r="AN83" i="1"/>
  <c r="AM83" i="1"/>
  <c r="AL83" i="1"/>
  <c r="AK83" i="1"/>
  <c r="AJ83" i="1"/>
  <c r="AI83" i="1"/>
  <c r="AH83" i="1"/>
  <c r="AG83" i="1"/>
  <c r="AF83" i="1"/>
  <c r="AY82" i="1"/>
  <c r="AX82" i="1"/>
  <c r="AV82" i="1"/>
  <c r="AU82" i="1"/>
  <c r="AT82" i="1"/>
  <c r="AS82" i="1"/>
  <c r="AQ82" i="1"/>
  <c r="AO82" i="1"/>
  <c r="AN82" i="1"/>
  <c r="AM82" i="1"/>
  <c r="AL82" i="1"/>
  <c r="AK82" i="1"/>
  <c r="AJ82" i="1"/>
  <c r="AI82" i="1"/>
  <c r="AH82" i="1"/>
  <c r="AG82" i="1"/>
  <c r="AF82" i="1"/>
  <c r="AY81" i="1"/>
  <c r="AX81" i="1"/>
  <c r="AV81" i="1"/>
  <c r="AU81" i="1"/>
  <c r="AT81" i="1"/>
  <c r="AS81" i="1"/>
  <c r="AQ81" i="1"/>
  <c r="AO81" i="1"/>
  <c r="AN81" i="1"/>
  <c r="AM81" i="1"/>
  <c r="AL81" i="1"/>
  <c r="AK81" i="1"/>
  <c r="AJ81" i="1"/>
  <c r="AI81" i="1"/>
  <c r="AH81" i="1"/>
  <c r="AG81" i="1"/>
  <c r="AF81" i="1"/>
  <c r="AY80" i="1"/>
  <c r="AX80" i="1"/>
  <c r="AV80" i="1"/>
  <c r="AU80" i="1"/>
  <c r="AT80" i="1"/>
  <c r="AS80" i="1"/>
  <c r="AQ80" i="1"/>
  <c r="AO80" i="1"/>
  <c r="AN80" i="1"/>
  <c r="AM80" i="1"/>
  <c r="AL80" i="1"/>
  <c r="AK80" i="1"/>
  <c r="AJ80" i="1"/>
  <c r="AI80" i="1"/>
  <c r="AH80" i="1"/>
  <c r="AG80" i="1"/>
  <c r="AF80" i="1"/>
  <c r="AY79" i="1"/>
  <c r="AX79" i="1"/>
  <c r="AV79" i="1"/>
  <c r="AU79" i="1"/>
  <c r="AT79" i="1"/>
  <c r="AS79" i="1"/>
  <c r="AQ79" i="1"/>
  <c r="AO79" i="1"/>
  <c r="AN79" i="1"/>
  <c r="AM79" i="1"/>
  <c r="AL79" i="1"/>
  <c r="AK79" i="1"/>
  <c r="AJ79" i="1"/>
  <c r="AI79" i="1"/>
  <c r="AH79" i="1"/>
  <c r="AG79" i="1"/>
  <c r="AF79" i="1"/>
  <c r="AY78" i="1"/>
  <c r="AX78" i="1"/>
  <c r="AV78" i="1"/>
  <c r="AU78" i="1"/>
  <c r="AT78" i="1"/>
  <c r="AS78" i="1"/>
  <c r="AQ78" i="1"/>
  <c r="AO78" i="1"/>
  <c r="AN78" i="1"/>
  <c r="AM78" i="1"/>
  <c r="AL78" i="1"/>
  <c r="AK78" i="1"/>
  <c r="AJ78" i="1"/>
  <c r="AI78" i="1"/>
  <c r="AH78" i="1"/>
  <c r="AG78" i="1"/>
  <c r="AF78" i="1"/>
  <c r="AY77" i="1"/>
  <c r="AX77" i="1"/>
  <c r="AV77" i="1"/>
  <c r="AU77" i="1"/>
  <c r="AT77" i="1"/>
  <c r="AS77" i="1"/>
  <c r="AQ77" i="1"/>
  <c r="AO77" i="1"/>
  <c r="AN77" i="1"/>
  <c r="AM77" i="1"/>
  <c r="AL77" i="1"/>
  <c r="AK77" i="1"/>
  <c r="AJ77" i="1"/>
  <c r="AI77" i="1"/>
  <c r="AH77" i="1"/>
  <c r="AG77" i="1"/>
  <c r="AF77" i="1"/>
  <c r="AY76" i="1"/>
  <c r="AX76" i="1"/>
  <c r="AV76" i="1"/>
  <c r="AU76" i="1"/>
  <c r="AT76" i="1"/>
  <c r="AS76" i="1"/>
  <c r="AQ76" i="1"/>
  <c r="AO76" i="1"/>
  <c r="AN76" i="1"/>
  <c r="AM76" i="1"/>
  <c r="AL76" i="1"/>
  <c r="AK76" i="1"/>
  <c r="AJ76" i="1"/>
  <c r="AI76" i="1"/>
  <c r="AH76" i="1"/>
  <c r="AG76" i="1"/>
  <c r="AF76" i="1"/>
  <c r="AY75" i="1"/>
  <c r="AX75" i="1"/>
  <c r="AV75" i="1"/>
  <c r="AU75" i="1"/>
  <c r="AT75" i="1"/>
  <c r="AS75" i="1"/>
  <c r="AQ75" i="1"/>
  <c r="AO75" i="1"/>
  <c r="AN75" i="1"/>
  <c r="AM75" i="1"/>
  <c r="AL75" i="1"/>
  <c r="AK75" i="1"/>
  <c r="AJ75" i="1"/>
  <c r="AI75" i="1"/>
  <c r="AH75" i="1"/>
  <c r="AG75" i="1"/>
  <c r="AF75" i="1"/>
  <c r="AY74" i="1"/>
  <c r="AX74" i="1"/>
  <c r="AV74" i="1"/>
  <c r="AU74" i="1"/>
  <c r="AT74" i="1"/>
  <c r="AS74" i="1"/>
  <c r="AQ74" i="1"/>
  <c r="AO74" i="1"/>
  <c r="AN74" i="1"/>
  <c r="AM74" i="1"/>
  <c r="AL74" i="1"/>
  <c r="AK74" i="1"/>
  <c r="AJ74" i="1"/>
  <c r="AI74" i="1"/>
  <c r="AH74" i="1"/>
  <c r="AG74" i="1"/>
  <c r="AF74" i="1"/>
  <c r="AY73" i="1"/>
  <c r="AX73" i="1"/>
  <c r="AV73" i="1"/>
  <c r="AU73" i="1"/>
  <c r="AT73" i="1"/>
  <c r="AS73" i="1"/>
  <c r="AQ73" i="1"/>
  <c r="AO73" i="1"/>
  <c r="AN73" i="1"/>
  <c r="AM73" i="1"/>
  <c r="AL73" i="1"/>
  <c r="AK73" i="1"/>
  <c r="AJ73" i="1"/>
  <c r="AI73" i="1"/>
  <c r="AH73" i="1"/>
  <c r="AG73" i="1"/>
  <c r="AF73" i="1"/>
  <c r="AY72" i="1"/>
  <c r="AX72" i="1"/>
  <c r="AV72" i="1"/>
  <c r="AU72" i="1"/>
  <c r="AT72" i="1"/>
  <c r="AS72" i="1"/>
  <c r="AQ72" i="1"/>
  <c r="AO72" i="1"/>
  <c r="AN72" i="1"/>
  <c r="AM72" i="1"/>
  <c r="AL72" i="1"/>
  <c r="AK72" i="1"/>
  <c r="AJ72" i="1"/>
  <c r="AI72" i="1"/>
  <c r="AH72" i="1"/>
  <c r="AG72" i="1"/>
  <c r="AF72" i="1"/>
  <c r="AY71" i="1"/>
  <c r="AX71" i="1"/>
  <c r="AV71" i="1"/>
  <c r="AU71" i="1"/>
  <c r="AT71" i="1"/>
  <c r="AS71" i="1"/>
  <c r="AQ71" i="1"/>
  <c r="AO71" i="1"/>
  <c r="AN71" i="1"/>
  <c r="AM71" i="1"/>
  <c r="AL71" i="1"/>
  <c r="AK71" i="1"/>
  <c r="AJ71" i="1"/>
  <c r="AI71" i="1"/>
  <c r="AH71" i="1"/>
  <c r="AG71" i="1"/>
  <c r="AF71" i="1"/>
  <c r="AY70" i="1"/>
  <c r="AX70" i="1"/>
  <c r="AV70" i="1"/>
  <c r="AU70" i="1"/>
  <c r="AT70" i="1"/>
  <c r="AS70" i="1"/>
  <c r="AQ70" i="1"/>
  <c r="AO70" i="1"/>
  <c r="AN70" i="1"/>
  <c r="AM70" i="1"/>
  <c r="AL70" i="1"/>
  <c r="AK70" i="1"/>
  <c r="AJ70" i="1"/>
  <c r="AI70" i="1"/>
  <c r="AH70" i="1"/>
  <c r="AG70" i="1"/>
  <c r="AF70" i="1"/>
  <c r="AY69" i="1"/>
  <c r="AX69" i="1"/>
  <c r="AV69" i="1"/>
  <c r="AU69" i="1"/>
  <c r="AT69" i="1"/>
  <c r="AS69" i="1"/>
  <c r="AQ69" i="1"/>
  <c r="AO69" i="1"/>
  <c r="AN69" i="1"/>
  <c r="AM69" i="1"/>
  <c r="AL69" i="1"/>
  <c r="AK69" i="1"/>
  <c r="AJ69" i="1"/>
  <c r="AI69" i="1"/>
  <c r="AH69" i="1"/>
  <c r="AG69" i="1"/>
  <c r="AF69" i="1"/>
  <c r="AY68" i="1"/>
  <c r="AX68" i="1"/>
  <c r="AV68" i="1"/>
  <c r="AU68" i="1"/>
  <c r="AT68" i="1"/>
  <c r="AS68" i="1"/>
  <c r="AQ68" i="1"/>
  <c r="AO68" i="1"/>
  <c r="AN68" i="1"/>
  <c r="AM68" i="1"/>
  <c r="AL68" i="1"/>
  <c r="AK68" i="1"/>
  <c r="AJ68" i="1"/>
  <c r="AI68" i="1"/>
  <c r="AH68" i="1"/>
  <c r="AG68" i="1"/>
  <c r="AF68" i="1"/>
  <c r="AY67" i="1"/>
  <c r="AX67" i="1"/>
  <c r="AV67" i="1"/>
  <c r="AU67" i="1"/>
  <c r="AT67" i="1"/>
  <c r="AS67" i="1"/>
  <c r="AQ67" i="1"/>
  <c r="AO67" i="1"/>
  <c r="AN67" i="1"/>
  <c r="AM67" i="1"/>
  <c r="AL67" i="1"/>
  <c r="AK67" i="1"/>
  <c r="AJ67" i="1"/>
  <c r="AI67" i="1"/>
  <c r="AH67" i="1"/>
  <c r="AG67" i="1"/>
  <c r="AF67" i="1"/>
  <c r="AY66" i="1"/>
  <c r="AX66" i="1"/>
  <c r="AV66" i="1"/>
  <c r="AU66" i="1"/>
  <c r="AT66" i="1"/>
  <c r="AS66" i="1"/>
  <c r="AQ66" i="1"/>
  <c r="AO66" i="1"/>
  <c r="AN66" i="1"/>
  <c r="AM66" i="1"/>
  <c r="AL66" i="1"/>
  <c r="AK66" i="1"/>
  <c r="AJ66" i="1"/>
  <c r="AI66" i="1"/>
  <c r="AH66" i="1"/>
  <c r="AG66" i="1"/>
  <c r="AF66" i="1"/>
  <c r="AY65" i="1"/>
  <c r="AX65" i="1"/>
  <c r="AV65" i="1"/>
  <c r="AU65" i="1"/>
  <c r="AT65" i="1"/>
  <c r="AS65" i="1"/>
  <c r="AQ65" i="1"/>
  <c r="AO65" i="1"/>
  <c r="AN65" i="1"/>
  <c r="AM65" i="1"/>
  <c r="AL65" i="1"/>
  <c r="AK65" i="1"/>
  <c r="AJ65" i="1"/>
  <c r="AI65" i="1"/>
  <c r="AH65" i="1"/>
  <c r="AG65" i="1"/>
  <c r="AF65" i="1"/>
  <c r="AY64" i="1"/>
  <c r="AX64" i="1"/>
  <c r="AV64" i="1"/>
  <c r="AU64" i="1"/>
  <c r="AT64" i="1"/>
  <c r="AS64" i="1"/>
  <c r="AQ64" i="1"/>
  <c r="AO64" i="1"/>
  <c r="AN64" i="1"/>
  <c r="AM64" i="1"/>
  <c r="AL64" i="1"/>
  <c r="AK64" i="1"/>
  <c r="AJ64" i="1"/>
  <c r="AI64" i="1"/>
  <c r="AH64" i="1"/>
  <c r="AG64" i="1"/>
  <c r="AF64" i="1"/>
  <c r="AY63" i="1"/>
  <c r="AX63" i="1"/>
  <c r="AV63" i="1"/>
  <c r="AU63" i="1"/>
  <c r="AT63" i="1"/>
  <c r="AS63" i="1"/>
  <c r="AQ63" i="1"/>
  <c r="AO63" i="1"/>
  <c r="AN63" i="1"/>
  <c r="AM63" i="1"/>
  <c r="AL63" i="1"/>
  <c r="AK63" i="1"/>
  <c r="AJ63" i="1"/>
  <c r="AI63" i="1"/>
  <c r="AH63" i="1"/>
  <c r="AG63" i="1"/>
  <c r="AF63" i="1"/>
  <c r="AY62" i="1"/>
  <c r="AX62" i="1"/>
  <c r="AV62" i="1"/>
  <c r="AU62" i="1"/>
  <c r="AT62" i="1"/>
  <c r="AS62" i="1"/>
  <c r="AQ62" i="1"/>
  <c r="AO62" i="1"/>
  <c r="AN62" i="1"/>
  <c r="AM62" i="1"/>
  <c r="AL62" i="1"/>
  <c r="AK62" i="1"/>
  <c r="AJ62" i="1"/>
  <c r="AI62" i="1"/>
  <c r="AH62" i="1"/>
  <c r="AG62" i="1"/>
  <c r="AF62" i="1"/>
  <c r="AY61" i="1"/>
  <c r="AX61" i="1"/>
  <c r="AV61" i="1"/>
  <c r="AU61" i="1"/>
  <c r="AT61" i="1"/>
  <c r="AS61" i="1"/>
  <c r="AQ61" i="1"/>
  <c r="AO61" i="1"/>
  <c r="AN61" i="1"/>
  <c r="AM61" i="1"/>
  <c r="AL61" i="1"/>
  <c r="AK61" i="1"/>
  <c r="AJ61" i="1"/>
  <c r="AI61" i="1"/>
  <c r="AH61" i="1"/>
  <c r="AG61" i="1"/>
  <c r="AF61" i="1"/>
  <c r="AY60" i="1"/>
  <c r="AX60" i="1"/>
  <c r="AV60" i="1"/>
  <c r="AU60" i="1"/>
  <c r="AT60" i="1"/>
  <c r="AS60" i="1"/>
  <c r="AQ60" i="1"/>
  <c r="AO60" i="1"/>
  <c r="AN60" i="1"/>
  <c r="AM60" i="1"/>
  <c r="AL60" i="1"/>
  <c r="AK60" i="1"/>
  <c r="AJ60" i="1"/>
  <c r="AI60" i="1"/>
  <c r="AH60" i="1"/>
  <c r="AG60" i="1"/>
  <c r="AF60" i="1"/>
  <c r="AY59" i="1"/>
  <c r="AX59" i="1"/>
  <c r="AV59" i="1"/>
  <c r="AU59" i="1"/>
  <c r="AT59" i="1"/>
  <c r="AS59" i="1"/>
  <c r="AQ59" i="1"/>
  <c r="AO59" i="1"/>
  <c r="AN59" i="1"/>
  <c r="AM59" i="1"/>
  <c r="AL59" i="1"/>
  <c r="AK59" i="1"/>
  <c r="AJ59" i="1"/>
  <c r="AI59" i="1"/>
  <c r="AH59" i="1"/>
  <c r="AG59" i="1"/>
  <c r="AF59" i="1"/>
  <c r="AY58" i="1"/>
  <c r="AX58" i="1"/>
  <c r="AV58" i="1"/>
  <c r="AU58" i="1"/>
  <c r="AT58" i="1"/>
  <c r="AS58" i="1"/>
  <c r="AQ58" i="1"/>
  <c r="AO58" i="1"/>
  <c r="AN58" i="1"/>
  <c r="AM58" i="1"/>
  <c r="AL58" i="1"/>
  <c r="AK58" i="1"/>
  <c r="AJ58" i="1"/>
  <c r="AI58" i="1"/>
  <c r="AH58" i="1"/>
  <c r="AG58" i="1"/>
  <c r="AF58" i="1"/>
  <c r="AY57" i="1"/>
  <c r="AX57" i="1"/>
  <c r="AV57" i="1"/>
  <c r="AU57" i="1"/>
  <c r="AT57" i="1"/>
  <c r="AS57" i="1"/>
  <c r="AQ57" i="1"/>
  <c r="AO57" i="1"/>
  <c r="AN57" i="1"/>
  <c r="AM57" i="1"/>
  <c r="AL57" i="1"/>
  <c r="AK57" i="1"/>
  <c r="AJ57" i="1"/>
  <c r="AI57" i="1"/>
  <c r="AH57" i="1"/>
  <c r="AG57" i="1"/>
  <c r="AF57" i="1"/>
  <c r="AY56" i="1"/>
  <c r="AX56" i="1"/>
  <c r="AV56" i="1"/>
  <c r="AU56" i="1"/>
  <c r="AT56" i="1"/>
  <c r="AS56" i="1"/>
  <c r="AQ56" i="1"/>
  <c r="AO56" i="1"/>
  <c r="AN56" i="1"/>
  <c r="AM56" i="1"/>
  <c r="AL56" i="1"/>
  <c r="AK56" i="1"/>
  <c r="AJ56" i="1"/>
  <c r="AI56" i="1"/>
  <c r="AH56" i="1"/>
  <c r="AG56" i="1"/>
  <c r="AF56" i="1"/>
  <c r="AY55" i="1"/>
  <c r="AX55" i="1"/>
  <c r="AV55" i="1"/>
  <c r="AU55" i="1"/>
  <c r="AT55" i="1"/>
  <c r="AS55" i="1"/>
  <c r="AQ55" i="1"/>
  <c r="AO55" i="1"/>
  <c r="AN55" i="1"/>
  <c r="AM55" i="1"/>
  <c r="AL55" i="1"/>
  <c r="AK55" i="1"/>
  <c r="AJ55" i="1"/>
  <c r="AI55" i="1"/>
  <c r="AH55" i="1"/>
  <c r="AG55" i="1"/>
  <c r="AF55" i="1"/>
  <c r="AY54" i="1"/>
  <c r="AX54" i="1"/>
  <c r="AV54" i="1"/>
  <c r="AU54" i="1"/>
  <c r="AT54" i="1"/>
  <c r="AS54" i="1"/>
  <c r="AQ54" i="1"/>
  <c r="AO54" i="1"/>
  <c r="AN54" i="1"/>
  <c r="AM54" i="1"/>
  <c r="AL54" i="1"/>
  <c r="AK54" i="1"/>
  <c r="AJ54" i="1"/>
  <c r="AI54" i="1"/>
  <c r="AH54" i="1"/>
  <c r="AG54" i="1"/>
  <c r="AF54" i="1"/>
  <c r="AY53" i="1"/>
  <c r="AX53" i="1"/>
  <c r="AV53" i="1"/>
  <c r="AU53" i="1"/>
  <c r="AT53" i="1"/>
  <c r="AS53" i="1"/>
  <c r="AQ53" i="1"/>
  <c r="AO53" i="1"/>
  <c r="AN53" i="1"/>
  <c r="AM53" i="1"/>
  <c r="AL53" i="1"/>
  <c r="AK53" i="1"/>
  <c r="AJ53" i="1"/>
  <c r="AI53" i="1"/>
  <c r="AH53" i="1"/>
  <c r="AG53" i="1"/>
  <c r="AF53" i="1"/>
  <c r="AY52" i="1"/>
  <c r="AX52" i="1"/>
  <c r="AV52" i="1"/>
  <c r="AU52" i="1"/>
  <c r="AT52" i="1"/>
  <c r="AS52" i="1"/>
  <c r="AQ52" i="1"/>
  <c r="AO52" i="1"/>
  <c r="AN52" i="1"/>
  <c r="AM52" i="1"/>
  <c r="AL52" i="1"/>
  <c r="AK52" i="1"/>
  <c r="AJ52" i="1"/>
  <c r="AI52" i="1"/>
  <c r="AH52" i="1"/>
  <c r="AG52" i="1"/>
  <c r="AF52" i="1"/>
  <c r="AY51" i="1"/>
  <c r="AX51" i="1"/>
  <c r="AV51" i="1"/>
  <c r="AU51" i="1"/>
  <c r="AT51" i="1"/>
  <c r="AS51" i="1"/>
  <c r="AQ51" i="1"/>
  <c r="AO51" i="1"/>
  <c r="AN51" i="1"/>
  <c r="AM51" i="1"/>
  <c r="AL51" i="1"/>
  <c r="AK51" i="1"/>
  <c r="AJ51" i="1"/>
  <c r="AI51" i="1"/>
  <c r="AH51" i="1"/>
  <c r="AG51" i="1"/>
  <c r="AF51" i="1"/>
  <c r="AY50" i="1"/>
  <c r="AX50" i="1"/>
  <c r="AV50" i="1"/>
  <c r="AU50" i="1"/>
  <c r="AT50" i="1"/>
  <c r="AS50" i="1"/>
  <c r="AQ50" i="1"/>
  <c r="AO50" i="1"/>
  <c r="AN50" i="1"/>
  <c r="AM50" i="1"/>
  <c r="AL50" i="1"/>
  <c r="AK50" i="1"/>
  <c r="AJ50" i="1"/>
  <c r="AI50" i="1"/>
  <c r="AH50" i="1"/>
  <c r="AG50" i="1"/>
  <c r="AF50" i="1"/>
  <c r="AY49" i="1"/>
  <c r="AX49" i="1"/>
  <c r="AV49" i="1"/>
  <c r="AU49" i="1"/>
  <c r="AT49" i="1"/>
  <c r="AS49" i="1"/>
  <c r="AQ49" i="1"/>
  <c r="AO49" i="1"/>
  <c r="AN49" i="1"/>
  <c r="AM49" i="1"/>
  <c r="AL49" i="1"/>
  <c r="AK49" i="1"/>
  <c r="AJ49" i="1"/>
  <c r="AI49" i="1"/>
  <c r="AH49" i="1"/>
  <c r="AG49" i="1"/>
  <c r="AF49" i="1"/>
  <c r="AY48" i="1"/>
  <c r="AX48" i="1"/>
  <c r="AV48" i="1"/>
  <c r="AU48" i="1"/>
  <c r="AT48" i="1"/>
  <c r="AS48" i="1"/>
  <c r="AQ48" i="1"/>
  <c r="AO48" i="1"/>
  <c r="AN48" i="1"/>
  <c r="AM48" i="1"/>
  <c r="AL48" i="1"/>
  <c r="AK48" i="1"/>
  <c r="AJ48" i="1"/>
  <c r="AI48" i="1"/>
  <c r="AH48" i="1"/>
  <c r="AG48" i="1"/>
  <c r="AF48" i="1"/>
  <c r="AY47" i="1"/>
  <c r="AX47" i="1"/>
  <c r="AV47" i="1"/>
  <c r="AU47" i="1"/>
  <c r="AT47" i="1"/>
  <c r="AS47" i="1"/>
  <c r="AQ47" i="1"/>
  <c r="AO47" i="1"/>
  <c r="AN47" i="1"/>
  <c r="AM47" i="1"/>
  <c r="AL47" i="1"/>
  <c r="AK47" i="1"/>
  <c r="AJ47" i="1"/>
  <c r="AI47" i="1"/>
  <c r="AH47" i="1"/>
  <c r="AG47" i="1"/>
  <c r="AF47" i="1"/>
  <c r="AY46" i="1"/>
  <c r="AX46" i="1"/>
  <c r="AV46" i="1"/>
  <c r="AU46" i="1"/>
  <c r="AT46" i="1"/>
  <c r="AS46" i="1"/>
  <c r="AQ46" i="1"/>
  <c r="AO46" i="1"/>
  <c r="AN46" i="1"/>
  <c r="AM46" i="1"/>
  <c r="AL46" i="1"/>
  <c r="AK46" i="1"/>
  <c r="AJ46" i="1"/>
  <c r="AI46" i="1"/>
  <c r="AH46" i="1"/>
  <c r="AG46" i="1"/>
  <c r="AF46" i="1"/>
  <c r="AY45" i="1"/>
  <c r="AX45" i="1"/>
  <c r="AV45" i="1"/>
  <c r="AU45" i="1"/>
  <c r="AT45" i="1"/>
  <c r="AS45" i="1"/>
  <c r="AQ45" i="1"/>
  <c r="AO45" i="1"/>
  <c r="AN45" i="1"/>
  <c r="AM45" i="1"/>
  <c r="AL45" i="1"/>
  <c r="AK45" i="1"/>
  <c r="AJ45" i="1"/>
  <c r="AI45" i="1"/>
  <c r="AH45" i="1"/>
  <c r="AG45" i="1"/>
  <c r="AF45" i="1"/>
  <c r="AY44" i="1"/>
  <c r="AX44" i="1"/>
  <c r="AV44" i="1"/>
  <c r="AU44" i="1"/>
  <c r="AT44" i="1"/>
  <c r="AS44" i="1"/>
  <c r="AQ44" i="1"/>
  <c r="AO44" i="1"/>
  <c r="AN44" i="1"/>
  <c r="AM44" i="1"/>
  <c r="AL44" i="1"/>
  <c r="AK44" i="1"/>
  <c r="AJ44" i="1"/>
  <c r="AI44" i="1"/>
  <c r="AH44" i="1"/>
  <c r="AG44" i="1"/>
  <c r="AF44" i="1"/>
  <c r="AY43" i="1"/>
  <c r="AX43" i="1"/>
  <c r="AV43" i="1"/>
  <c r="AU43" i="1"/>
  <c r="AT43" i="1"/>
  <c r="AS43" i="1"/>
  <c r="AQ43" i="1"/>
  <c r="AO43" i="1"/>
  <c r="AN43" i="1"/>
  <c r="AM43" i="1"/>
  <c r="AL43" i="1"/>
  <c r="AK43" i="1"/>
  <c r="AJ43" i="1"/>
  <c r="AI43" i="1"/>
  <c r="AH43" i="1"/>
  <c r="AG43" i="1"/>
  <c r="AF43" i="1"/>
  <c r="AY42" i="1"/>
  <c r="AX42" i="1"/>
  <c r="AV42" i="1"/>
  <c r="AU42" i="1"/>
  <c r="AT42" i="1"/>
  <c r="AS42" i="1"/>
  <c r="AQ42" i="1"/>
  <c r="AO42" i="1"/>
  <c r="AN42" i="1"/>
  <c r="AM42" i="1"/>
  <c r="AL42" i="1"/>
  <c r="AK42" i="1"/>
  <c r="AJ42" i="1"/>
  <c r="AI42" i="1"/>
  <c r="AH42" i="1"/>
  <c r="AG42" i="1"/>
  <c r="AF42" i="1"/>
  <c r="AY41" i="1"/>
  <c r="AX41" i="1"/>
  <c r="AV41" i="1"/>
  <c r="AU41" i="1"/>
  <c r="AT41" i="1"/>
  <c r="AS41" i="1"/>
  <c r="AQ41" i="1"/>
  <c r="AO41" i="1"/>
  <c r="AN41" i="1"/>
  <c r="AM41" i="1"/>
  <c r="AL41" i="1"/>
  <c r="AK41" i="1"/>
  <c r="AJ41" i="1"/>
  <c r="AI41" i="1"/>
  <c r="AH41" i="1"/>
  <c r="AG41" i="1"/>
  <c r="AF41" i="1"/>
  <c r="AY40" i="1"/>
  <c r="AX40" i="1"/>
  <c r="AV40" i="1"/>
  <c r="AU40" i="1"/>
  <c r="AT40" i="1"/>
  <c r="AS40" i="1"/>
  <c r="AQ40" i="1"/>
  <c r="AO40" i="1"/>
  <c r="AN40" i="1"/>
  <c r="AM40" i="1"/>
  <c r="AL40" i="1"/>
  <c r="AK40" i="1"/>
  <c r="AJ40" i="1"/>
  <c r="AI40" i="1"/>
  <c r="AH40" i="1"/>
  <c r="AG40" i="1"/>
  <c r="AF40" i="1"/>
  <c r="AY39" i="1"/>
  <c r="AX39" i="1"/>
  <c r="AV39" i="1"/>
  <c r="AU39" i="1"/>
  <c r="AT39" i="1"/>
  <c r="AS39" i="1"/>
  <c r="AQ39" i="1"/>
  <c r="AO39" i="1"/>
  <c r="AN39" i="1"/>
  <c r="AM39" i="1"/>
  <c r="AL39" i="1"/>
  <c r="AK39" i="1"/>
  <c r="AJ39" i="1"/>
  <c r="AI39" i="1"/>
  <c r="AH39" i="1"/>
  <c r="AG39" i="1"/>
  <c r="AF39" i="1"/>
  <c r="AY38" i="1"/>
  <c r="AX38" i="1"/>
  <c r="AV38" i="1"/>
  <c r="AU38" i="1"/>
  <c r="AT38" i="1"/>
  <c r="AS38" i="1"/>
  <c r="AQ38" i="1"/>
  <c r="AO38" i="1"/>
  <c r="AN38" i="1"/>
  <c r="AM38" i="1"/>
  <c r="AL38" i="1"/>
  <c r="AK38" i="1"/>
  <c r="AJ38" i="1"/>
  <c r="AI38" i="1"/>
  <c r="AH38" i="1"/>
  <c r="AG38" i="1"/>
  <c r="AF38" i="1"/>
  <c r="AY37" i="1"/>
  <c r="AX37" i="1"/>
  <c r="AV37" i="1"/>
  <c r="AU37" i="1"/>
  <c r="AT37" i="1"/>
  <c r="AS37" i="1"/>
  <c r="AQ37" i="1"/>
  <c r="AO37" i="1"/>
  <c r="AN37" i="1"/>
  <c r="AM37" i="1"/>
  <c r="AL37" i="1"/>
  <c r="AK37" i="1"/>
  <c r="AJ37" i="1"/>
  <c r="AI37" i="1"/>
  <c r="AH37" i="1"/>
  <c r="AG37" i="1"/>
  <c r="AF37" i="1"/>
  <c r="AY36" i="1"/>
  <c r="AX36" i="1"/>
  <c r="AV36" i="1"/>
  <c r="AU36" i="1"/>
  <c r="AT36" i="1"/>
  <c r="AS36" i="1"/>
  <c r="AQ36" i="1"/>
  <c r="AO36" i="1"/>
  <c r="AN36" i="1"/>
  <c r="AM36" i="1"/>
  <c r="AL36" i="1"/>
  <c r="AK36" i="1"/>
  <c r="AJ36" i="1"/>
  <c r="AI36" i="1"/>
  <c r="AH36" i="1"/>
  <c r="AG36" i="1"/>
  <c r="AF36" i="1"/>
  <c r="AY35" i="1"/>
  <c r="AX35" i="1"/>
  <c r="AV35" i="1"/>
  <c r="AU35" i="1"/>
  <c r="AT35" i="1"/>
  <c r="AS35" i="1"/>
  <c r="AQ35" i="1"/>
  <c r="AO35" i="1"/>
  <c r="AN35" i="1"/>
  <c r="AM35" i="1"/>
  <c r="AL35" i="1"/>
  <c r="AK35" i="1"/>
  <c r="AJ35" i="1"/>
  <c r="AI35" i="1"/>
  <c r="AH35" i="1"/>
  <c r="AG35" i="1"/>
  <c r="AF35" i="1"/>
  <c r="AY34" i="1"/>
  <c r="AX34" i="1"/>
  <c r="AV34" i="1"/>
  <c r="AU34" i="1"/>
  <c r="AT34" i="1"/>
  <c r="AS34" i="1"/>
  <c r="AQ34" i="1"/>
  <c r="AO34" i="1"/>
  <c r="AN34" i="1"/>
  <c r="AM34" i="1"/>
  <c r="AL34" i="1"/>
  <c r="AK34" i="1"/>
  <c r="AJ34" i="1"/>
  <c r="AI34" i="1"/>
  <c r="AH34" i="1"/>
  <c r="AG34" i="1"/>
  <c r="AF34" i="1"/>
  <c r="AY33" i="1"/>
  <c r="AX33" i="1"/>
  <c r="AV33" i="1"/>
  <c r="AU33" i="1"/>
  <c r="AT33" i="1"/>
  <c r="AS33" i="1"/>
  <c r="AQ33" i="1"/>
  <c r="AO33" i="1"/>
  <c r="AN33" i="1"/>
  <c r="AM33" i="1"/>
  <c r="AL33" i="1"/>
  <c r="AK33" i="1"/>
  <c r="AJ33" i="1"/>
  <c r="AI33" i="1"/>
  <c r="AH33" i="1"/>
  <c r="AG33" i="1"/>
  <c r="AF33" i="1"/>
  <c r="AY32" i="1"/>
  <c r="AX32" i="1"/>
  <c r="AV32" i="1"/>
  <c r="AU32" i="1"/>
  <c r="AT32" i="1"/>
  <c r="AS32" i="1"/>
  <c r="AQ32" i="1"/>
  <c r="AO32" i="1"/>
  <c r="AN32" i="1"/>
  <c r="AM32" i="1"/>
  <c r="AL32" i="1"/>
  <c r="AK32" i="1"/>
  <c r="AJ32" i="1"/>
  <c r="AI32" i="1"/>
  <c r="AH32" i="1"/>
  <c r="AG32" i="1"/>
  <c r="AF32" i="1"/>
  <c r="AY31" i="1"/>
  <c r="AX31" i="1"/>
  <c r="AV31" i="1"/>
  <c r="AU31" i="1"/>
  <c r="AT31" i="1"/>
  <c r="AS31" i="1"/>
  <c r="AQ31" i="1"/>
  <c r="AO31" i="1"/>
  <c r="AN31" i="1"/>
  <c r="AM31" i="1"/>
  <c r="AL31" i="1"/>
  <c r="AK31" i="1"/>
  <c r="AJ31" i="1"/>
  <c r="AI31" i="1"/>
  <c r="AH31" i="1"/>
  <c r="AG31" i="1"/>
  <c r="AF31" i="1"/>
  <c r="AY30" i="1"/>
  <c r="AX30" i="1"/>
  <c r="AV30" i="1"/>
  <c r="AU30" i="1"/>
  <c r="AT30" i="1"/>
  <c r="AS30" i="1"/>
  <c r="AQ30" i="1"/>
  <c r="AO30" i="1"/>
  <c r="AN30" i="1"/>
  <c r="AM30" i="1"/>
  <c r="AL30" i="1"/>
  <c r="AK30" i="1"/>
  <c r="AJ30" i="1"/>
  <c r="AI30" i="1"/>
  <c r="AH30" i="1"/>
  <c r="AG30" i="1"/>
  <c r="AF30" i="1"/>
  <c r="AY29" i="1"/>
  <c r="AX29" i="1"/>
  <c r="AV29" i="1"/>
  <c r="AU29" i="1"/>
  <c r="AT29" i="1"/>
  <c r="AS29" i="1"/>
  <c r="AQ29" i="1"/>
  <c r="AO29" i="1"/>
  <c r="AN29" i="1"/>
  <c r="AM29" i="1"/>
  <c r="AL29" i="1"/>
  <c r="AK29" i="1"/>
  <c r="AJ29" i="1"/>
  <c r="AI29" i="1"/>
  <c r="AH29" i="1"/>
  <c r="AG29" i="1"/>
  <c r="AF29" i="1"/>
  <c r="AY28" i="1"/>
  <c r="AX28" i="1"/>
  <c r="AV28" i="1"/>
  <c r="AU28" i="1"/>
  <c r="AT28" i="1"/>
  <c r="AS28" i="1"/>
  <c r="AQ28" i="1"/>
  <c r="AO28" i="1"/>
  <c r="AN28" i="1"/>
  <c r="AM28" i="1"/>
  <c r="AL28" i="1"/>
  <c r="AK28" i="1"/>
  <c r="AJ28" i="1"/>
  <c r="AI28" i="1"/>
  <c r="AH28" i="1"/>
  <c r="AG28" i="1"/>
  <c r="AF28" i="1"/>
  <c r="AY27" i="1"/>
  <c r="AX27" i="1"/>
  <c r="AV27" i="1"/>
  <c r="AU27" i="1"/>
  <c r="AT27" i="1"/>
  <c r="AS27" i="1"/>
  <c r="AQ27" i="1"/>
  <c r="AO27" i="1"/>
  <c r="AN27" i="1"/>
  <c r="AM27" i="1"/>
  <c r="AL27" i="1"/>
  <c r="AK27" i="1"/>
  <c r="AJ27" i="1"/>
  <c r="AI27" i="1"/>
  <c r="AH27" i="1"/>
  <c r="AG27" i="1"/>
  <c r="AF27" i="1"/>
  <c r="AY26" i="1"/>
  <c r="AX26" i="1"/>
  <c r="AV26" i="1"/>
  <c r="AU26" i="1"/>
  <c r="AT26" i="1"/>
  <c r="AS26" i="1"/>
  <c r="AQ26" i="1"/>
  <c r="AO26" i="1"/>
  <c r="AN26" i="1"/>
  <c r="AM26" i="1"/>
  <c r="AL26" i="1"/>
  <c r="AK26" i="1"/>
  <c r="AJ26" i="1"/>
  <c r="AI26" i="1"/>
  <c r="AH26" i="1"/>
  <c r="AG26" i="1"/>
  <c r="AF26" i="1"/>
  <c r="AY25" i="1"/>
  <c r="AX25" i="1"/>
  <c r="AV25" i="1"/>
  <c r="AU25" i="1"/>
  <c r="AT25" i="1"/>
  <c r="AS25" i="1"/>
  <c r="AQ25" i="1"/>
  <c r="AO25" i="1"/>
  <c r="AN25" i="1"/>
  <c r="AM25" i="1"/>
  <c r="AL25" i="1"/>
  <c r="AK25" i="1"/>
  <c r="AJ25" i="1"/>
  <c r="AI25" i="1"/>
  <c r="AH25" i="1"/>
  <c r="AG25" i="1"/>
  <c r="AF25" i="1"/>
  <c r="AY24" i="1"/>
  <c r="AX24" i="1"/>
  <c r="AV24" i="1"/>
  <c r="AU24" i="1"/>
  <c r="AT24" i="1"/>
  <c r="AS24" i="1"/>
  <c r="AQ24" i="1"/>
  <c r="AO24" i="1"/>
  <c r="AN24" i="1"/>
  <c r="AM24" i="1"/>
  <c r="AL24" i="1"/>
  <c r="AK24" i="1"/>
  <c r="AJ24" i="1"/>
  <c r="AI24" i="1"/>
  <c r="AH24" i="1"/>
  <c r="AG24" i="1"/>
  <c r="AF24" i="1"/>
  <c r="AY23" i="1"/>
  <c r="AX23" i="1"/>
  <c r="AV23" i="1"/>
  <c r="AU23" i="1"/>
  <c r="AT23" i="1"/>
  <c r="AS23" i="1"/>
  <c r="AQ23" i="1"/>
  <c r="AO23" i="1"/>
  <c r="AN23" i="1"/>
  <c r="AM23" i="1"/>
  <c r="AL23" i="1"/>
  <c r="AK23" i="1"/>
  <c r="AJ23" i="1"/>
  <c r="AI23" i="1"/>
  <c r="AH23" i="1"/>
  <c r="AG23" i="1"/>
  <c r="AF23" i="1"/>
  <c r="AY22" i="1"/>
  <c r="AX22" i="1"/>
  <c r="AV22" i="1"/>
  <c r="AU22" i="1"/>
  <c r="AT22" i="1"/>
  <c r="AS22" i="1"/>
  <c r="AQ22" i="1"/>
  <c r="AO22" i="1"/>
  <c r="AN22" i="1"/>
  <c r="AM22" i="1"/>
  <c r="AL22" i="1"/>
  <c r="AK22" i="1"/>
  <c r="AJ22" i="1"/>
  <c r="AI22" i="1"/>
  <c r="AH22" i="1"/>
  <c r="AG22" i="1"/>
  <c r="AF22" i="1"/>
  <c r="AY21" i="1"/>
  <c r="AX21" i="1"/>
  <c r="AV21" i="1"/>
  <c r="AU21" i="1"/>
  <c r="AT21" i="1"/>
  <c r="AS21" i="1"/>
  <c r="AQ21" i="1"/>
  <c r="AO21" i="1"/>
  <c r="AN21" i="1"/>
  <c r="AM21" i="1"/>
  <c r="AL21" i="1"/>
  <c r="AK21" i="1"/>
  <c r="AJ21" i="1"/>
  <c r="AI21" i="1"/>
  <c r="AH21" i="1"/>
  <c r="AG21" i="1"/>
  <c r="AF21" i="1"/>
  <c r="AY20" i="1"/>
  <c r="AX20" i="1"/>
  <c r="AV20" i="1"/>
  <c r="AU20" i="1"/>
  <c r="AT20" i="1"/>
  <c r="AS20" i="1"/>
  <c r="AQ20" i="1"/>
  <c r="AO20" i="1"/>
  <c r="AN20" i="1"/>
  <c r="AM20" i="1"/>
  <c r="AL20" i="1"/>
  <c r="AK20" i="1"/>
  <c r="AJ20" i="1"/>
  <c r="AI20" i="1"/>
  <c r="AH20" i="1"/>
  <c r="AG20" i="1"/>
  <c r="AF20" i="1"/>
  <c r="AY19" i="1"/>
  <c r="AX19" i="1"/>
  <c r="AV19" i="1"/>
  <c r="AU19" i="1"/>
  <c r="AT19" i="1"/>
  <c r="AS19" i="1"/>
  <c r="AQ19" i="1"/>
  <c r="AO19" i="1"/>
  <c r="AN19" i="1"/>
  <c r="AM19" i="1"/>
  <c r="AL19" i="1"/>
  <c r="AK19" i="1"/>
  <c r="AJ19" i="1"/>
  <c r="AI19" i="1"/>
  <c r="AH19" i="1"/>
  <c r="AG19" i="1"/>
  <c r="AF19" i="1"/>
  <c r="AY18" i="1"/>
  <c r="AX18" i="1"/>
  <c r="AV18" i="1"/>
  <c r="AU18" i="1"/>
  <c r="AT18" i="1"/>
  <c r="AS18" i="1"/>
  <c r="AQ18" i="1"/>
  <c r="AO18" i="1"/>
  <c r="AN18" i="1"/>
  <c r="AM18" i="1"/>
  <c r="AL18" i="1"/>
  <c r="AK18" i="1"/>
  <c r="AJ18" i="1"/>
  <c r="AI18" i="1"/>
  <c r="AH18" i="1"/>
  <c r="AG18" i="1"/>
  <c r="AF18" i="1"/>
  <c r="AY17" i="1"/>
  <c r="AX17" i="1"/>
  <c r="AV17" i="1"/>
  <c r="AU17" i="1"/>
  <c r="AT17" i="1"/>
  <c r="AS17" i="1"/>
  <c r="AQ17" i="1"/>
  <c r="AO17" i="1"/>
  <c r="AN17" i="1"/>
  <c r="AM17" i="1"/>
  <c r="AL17" i="1"/>
  <c r="AK17" i="1"/>
  <c r="AJ17" i="1"/>
  <c r="AI17" i="1"/>
  <c r="AH17" i="1"/>
  <c r="AG17" i="1"/>
  <c r="AF17" i="1"/>
  <c r="AY16" i="1"/>
  <c r="AX16" i="1"/>
  <c r="AV16" i="1"/>
  <c r="AU16" i="1"/>
  <c r="AT16" i="1"/>
  <c r="AS16" i="1"/>
  <c r="AQ16" i="1"/>
  <c r="AO16" i="1"/>
  <c r="AN16" i="1"/>
  <c r="AM16" i="1"/>
  <c r="AL16" i="1"/>
  <c r="AK16" i="1"/>
  <c r="AJ16" i="1"/>
  <c r="AI16" i="1"/>
  <c r="AH16" i="1"/>
  <c r="AG16" i="1"/>
  <c r="AF16" i="1"/>
  <c r="AY15" i="1"/>
  <c r="AX15" i="1"/>
  <c r="AV15" i="1"/>
  <c r="AU15" i="1"/>
  <c r="AT15" i="1"/>
  <c r="AS15" i="1"/>
  <c r="AQ15" i="1"/>
  <c r="AO15" i="1"/>
  <c r="AN15" i="1"/>
  <c r="AM15" i="1"/>
  <c r="AL15" i="1"/>
  <c r="AK15" i="1"/>
  <c r="AJ15" i="1"/>
  <c r="AI15" i="1"/>
  <c r="AH15" i="1"/>
  <c r="AG15" i="1"/>
  <c r="AF15" i="1"/>
  <c r="AY14" i="1"/>
  <c r="AX14" i="1"/>
  <c r="AV14" i="1"/>
  <c r="AU14" i="1"/>
  <c r="AT14" i="1"/>
  <c r="AS14" i="1"/>
  <c r="AQ14" i="1"/>
  <c r="AO14" i="1"/>
  <c r="AN14" i="1"/>
  <c r="AM14" i="1"/>
  <c r="AL14" i="1"/>
  <c r="AK14" i="1"/>
  <c r="AJ14" i="1"/>
  <c r="AI14" i="1"/>
  <c r="AH14" i="1"/>
  <c r="AG14" i="1"/>
  <c r="AF14" i="1"/>
  <c r="AY13" i="1"/>
  <c r="AX13" i="1"/>
  <c r="AV13" i="1"/>
  <c r="AU13" i="1"/>
  <c r="AT13" i="1"/>
  <c r="AS13" i="1"/>
  <c r="AQ13" i="1"/>
  <c r="AO13" i="1"/>
  <c r="AN13" i="1"/>
  <c r="AM13" i="1"/>
  <c r="AL13" i="1"/>
  <c r="AK13" i="1"/>
  <c r="AJ13" i="1"/>
  <c r="AI13" i="1"/>
  <c r="AH13" i="1"/>
  <c r="AG13" i="1"/>
  <c r="AF13" i="1"/>
  <c r="AY12" i="1"/>
  <c r="AX12" i="1"/>
  <c r="AV12" i="1"/>
  <c r="AU12" i="1"/>
  <c r="AT12" i="1"/>
  <c r="AS12" i="1"/>
  <c r="AQ12" i="1"/>
  <c r="AO12" i="1"/>
  <c r="AN12" i="1"/>
  <c r="AM12" i="1"/>
  <c r="AL12" i="1"/>
  <c r="AK12" i="1"/>
  <c r="AJ12" i="1"/>
  <c r="AI12" i="1"/>
  <c r="AH12" i="1"/>
  <c r="AG12" i="1"/>
  <c r="AF12" i="1"/>
  <c r="AY11" i="1"/>
  <c r="AX11" i="1"/>
  <c r="AV11" i="1"/>
  <c r="AU11" i="1"/>
  <c r="AT11" i="1"/>
  <c r="AS11" i="1"/>
  <c r="AQ11" i="1"/>
  <c r="AO11" i="1"/>
  <c r="AN11" i="1"/>
  <c r="AM11" i="1"/>
  <c r="AL11" i="1"/>
  <c r="AK11" i="1"/>
  <c r="AJ11" i="1"/>
  <c r="AI11" i="1"/>
  <c r="AH11" i="1"/>
  <c r="AG11" i="1"/>
  <c r="AF11" i="1"/>
  <c r="AY10" i="1"/>
  <c r="AX10" i="1"/>
  <c r="AV10" i="1"/>
  <c r="AU10" i="1"/>
  <c r="AT10" i="1"/>
  <c r="AS10" i="1"/>
  <c r="AQ10" i="1"/>
  <c r="AO10" i="1"/>
  <c r="AN10" i="1"/>
  <c r="AM10" i="1"/>
  <c r="AL10" i="1"/>
  <c r="AK10" i="1"/>
  <c r="AJ10" i="1"/>
  <c r="AI10" i="1"/>
  <c r="AH10" i="1"/>
  <c r="AG10" i="1"/>
  <c r="AF10" i="1"/>
  <c r="AY9" i="1"/>
  <c r="AX9" i="1"/>
  <c r="AW9" i="1"/>
  <c r="AV9" i="1"/>
  <c r="AU9" i="1"/>
  <c r="AT9" i="1"/>
  <c r="AS9" i="1"/>
  <c r="AQ9" i="1"/>
  <c r="AP9" i="1"/>
  <c r="AO9" i="1"/>
  <c r="AN9" i="1"/>
  <c r="AM9" i="1"/>
  <c r="AL9" i="1"/>
  <c r="AK9" i="1"/>
  <c r="AJ9" i="1"/>
  <c r="AI9" i="1"/>
  <c r="AH9" i="1"/>
  <c r="AG9" i="1"/>
  <c r="AF9" i="1"/>
  <c r="AW8" i="1"/>
  <c r="AR8" i="1"/>
  <c r="AQ8" i="1"/>
  <c r="L8" i="1"/>
  <c r="AR9" i="1" s="1"/>
  <c r="Q8" i="1" l="1"/>
  <c r="L9" i="1"/>
  <c r="AR10" i="1" s="1"/>
  <c r="AV8" i="1" l="1"/>
  <c r="AX8" i="1"/>
  <c r="L157" i="1"/>
  <c r="L156" i="1"/>
  <c r="AR157" i="1" s="1"/>
  <c r="L155" i="1"/>
  <c r="AR156" i="1" s="1"/>
  <c r="L154" i="1"/>
  <c r="AR155" i="1" s="1"/>
  <c r="L153" i="1"/>
  <c r="AR154" i="1" s="1"/>
  <c r="L152" i="1"/>
  <c r="AR153" i="1" s="1"/>
  <c r="L151" i="1"/>
  <c r="AR152" i="1" s="1"/>
  <c r="L150" i="1"/>
  <c r="AR151" i="1" s="1"/>
  <c r="L149" i="1"/>
  <c r="AR150" i="1" s="1"/>
  <c r="L148" i="1"/>
  <c r="AR149" i="1" s="1"/>
  <c r="L147" i="1"/>
  <c r="AR148" i="1" s="1"/>
  <c r="L146" i="1"/>
  <c r="AR147" i="1" s="1"/>
  <c r="L145" i="1"/>
  <c r="AR146" i="1" s="1"/>
  <c r="L144" i="1"/>
  <c r="AR145" i="1" s="1"/>
  <c r="L143" i="1"/>
  <c r="AR144" i="1" s="1"/>
  <c r="L142" i="1"/>
  <c r="AR143" i="1" s="1"/>
  <c r="L141" i="1"/>
  <c r="AR142" i="1" s="1"/>
  <c r="L140" i="1"/>
  <c r="AR141" i="1" s="1"/>
  <c r="L139" i="1"/>
  <c r="AR140" i="1" s="1"/>
  <c r="L138" i="1"/>
  <c r="AR139" i="1" s="1"/>
  <c r="L137" i="1"/>
  <c r="AR138" i="1" s="1"/>
  <c r="L136" i="1"/>
  <c r="AR137" i="1" s="1"/>
  <c r="L135" i="1"/>
  <c r="AR136" i="1" s="1"/>
  <c r="L134" i="1"/>
  <c r="AR135" i="1" s="1"/>
  <c r="L133" i="1"/>
  <c r="AR134" i="1" s="1"/>
  <c r="L132" i="1"/>
  <c r="AR133" i="1" s="1"/>
  <c r="L131" i="1"/>
  <c r="AR132" i="1" s="1"/>
  <c r="L130" i="1"/>
  <c r="AR131" i="1" s="1"/>
  <c r="L129" i="1"/>
  <c r="AR130" i="1" s="1"/>
  <c r="L128" i="1"/>
  <c r="AR129" i="1" s="1"/>
  <c r="L127" i="1"/>
  <c r="AR128" i="1" s="1"/>
  <c r="L126" i="1"/>
  <c r="AR127" i="1" s="1"/>
  <c r="L125" i="1"/>
  <c r="AR126" i="1" s="1"/>
  <c r="L124" i="1"/>
  <c r="AR125" i="1" s="1"/>
  <c r="L123" i="1"/>
  <c r="AR124" i="1" s="1"/>
  <c r="L122" i="1"/>
  <c r="AR123" i="1" s="1"/>
  <c r="L121" i="1"/>
  <c r="AR122" i="1" s="1"/>
  <c r="L120" i="1"/>
  <c r="AR121" i="1" s="1"/>
  <c r="L119" i="1"/>
  <c r="AR120" i="1" s="1"/>
  <c r="L118" i="1"/>
  <c r="AR119" i="1" s="1"/>
  <c r="L117" i="1"/>
  <c r="AR118" i="1" s="1"/>
  <c r="L116" i="1"/>
  <c r="AR117" i="1" s="1"/>
  <c r="L115" i="1"/>
  <c r="AR116" i="1" s="1"/>
  <c r="L114" i="1"/>
  <c r="AR115" i="1" s="1"/>
  <c r="L113" i="1"/>
  <c r="AR114" i="1" s="1"/>
  <c r="L112" i="1"/>
  <c r="AR113" i="1" s="1"/>
  <c r="L111" i="1"/>
  <c r="AR112" i="1" s="1"/>
  <c r="L110" i="1"/>
  <c r="AR111" i="1" s="1"/>
  <c r="L109" i="1"/>
  <c r="AR110" i="1" s="1"/>
  <c r="L108" i="1"/>
  <c r="AR109" i="1" s="1"/>
  <c r="L107" i="1"/>
  <c r="AR108" i="1" s="1"/>
  <c r="L106" i="1"/>
  <c r="AR107" i="1" s="1"/>
  <c r="L105" i="1"/>
  <c r="AR106" i="1" s="1"/>
  <c r="L104" i="1"/>
  <c r="AR105" i="1" s="1"/>
  <c r="L103" i="1"/>
  <c r="AR104" i="1" s="1"/>
  <c r="L102" i="1"/>
  <c r="AR103" i="1" s="1"/>
  <c r="L101" i="1"/>
  <c r="AR102" i="1" s="1"/>
  <c r="L100" i="1"/>
  <c r="AR101" i="1" s="1"/>
  <c r="L99" i="1"/>
  <c r="AR100" i="1" s="1"/>
  <c r="L98" i="1"/>
  <c r="AR99" i="1" s="1"/>
  <c r="L97" i="1"/>
  <c r="AR98" i="1" s="1"/>
  <c r="L96" i="1"/>
  <c r="AR97" i="1" s="1"/>
  <c r="L95" i="1"/>
  <c r="AR96" i="1" s="1"/>
  <c r="L94" i="1"/>
  <c r="AR95" i="1" s="1"/>
  <c r="L93" i="1"/>
  <c r="AR94" i="1" s="1"/>
  <c r="L92" i="1"/>
  <c r="AR93" i="1" s="1"/>
  <c r="L91" i="1"/>
  <c r="AR92" i="1" s="1"/>
  <c r="L90" i="1"/>
  <c r="AR91" i="1" s="1"/>
  <c r="L89" i="1"/>
  <c r="AR90" i="1" s="1"/>
  <c r="L88" i="1"/>
  <c r="AR89" i="1" s="1"/>
  <c r="L87" i="1"/>
  <c r="AR88" i="1" s="1"/>
  <c r="L86" i="1"/>
  <c r="AR87" i="1" s="1"/>
  <c r="L85" i="1"/>
  <c r="AR86" i="1" s="1"/>
  <c r="L84" i="1"/>
  <c r="AR85" i="1" s="1"/>
  <c r="L83" i="1"/>
  <c r="AR84" i="1" s="1"/>
  <c r="L82" i="1"/>
  <c r="AR83" i="1" s="1"/>
  <c r="L81" i="1"/>
  <c r="AR82" i="1" s="1"/>
  <c r="L80" i="1"/>
  <c r="AR81" i="1" s="1"/>
  <c r="L79" i="1"/>
  <c r="AR80" i="1" s="1"/>
  <c r="L78" i="1"/>
  <c r="AR79" i="1" s="1"/>
  <c r="L77" i="1"/>
  <c r="AR78" i="1" s="1"/>
  <c r="L76" i="1"/>
  <c r="AR77" i="1" s="1"/>
  <c r="L75" i="1"/>
  <c r="AR76" i="1" s="1"/>
  <c r="L74" i="1"/>
  <c r="AR75" i="1" s="1"/>
  <c r="L73" i="1"/>
  <c r="AR74" i="1" s="1"/>
  <c r="L72" i="1"/>
  <c r="AR73" i="1" s="1"/>
  <c r="L71" i="1"/>
  <c r="AR72" i="1" s="1"/>
  <c r="L70" i="1"/>
  <c r="AR71" i="1" s="1"/>
  <c r="L69" i="1"/>
  <c r="AR70" i="1" s="1"/>
  <c r="L68" i="1"/>
  <c r="AR69" i="1" s="1"/>
  <c r="L67" i="1"/>
  <c r="AR68" i="1" s="1"/>
  <c r="L66" i="1"/>
  <c r="AR67" i="1" s="1"/>
  <c r="L65" i="1"/>
  <c r="AR66" i="1" s="1"/>
  <c r="L64" i="1"/>
  <c r="AR65" i="1" s="1"/>
  <c r="L63" i="1"/>
  <c r="AR64" i="1" s="1"/>
  <c r="L62" i="1"/>
  <c r="AR63" i="1" s="1"/>
  <c r="L61" i="1"/>
  <c r="AR62" i="1" s="1"/>
  <c r="L60" i="1"/>
  <c r="AR61" i="1" s="1"/>
  <c r="L59" i="1"/>
  <c r="AR60" i="1" s="1"/>
  <c r="L58" i="1"/>
  <c r="AR59" i="1" s="1"/>
  <c r="L57" i="1"/>
  <c r="AR58" i="1" s="1"/>
  <c r="L56" i="1"/>
  <c r="AR57" i="1" s="1"/>
  <c r="L55" i="1"/>
  <c r="AR56" i="1" s="1"/>
  <c r="L54" i="1"/>
  <c r="AR55" i="1" s="1"/>
  <c r="L53" i="1"/>
  <c r="AR54" i="1" s="1"/>
  <c r="L52" i="1"/>
  <c r="AR53" i="1" s="1"/>
  <c r="L51" i="1"/>
  <c r="AR52" i="1" s="1"/>
  <c r="L50" i="1"/>
  <c r="AR51" i="1" s="1"/>
  <c r="L49" i="1"/>
  <c r="AR50" i="1" s="1"/>
  <c r="L48" i="1"/>
  <c r="AR49" i="1" s="1"/>
  <c r="L47" i="1"/>
  <c r="AR48" i="1" s="1"/>
  <c r="L46" i="1"/>
  <c r="AR47" i="1" s="1"/>
  <c r="L45" i="1"/>
  <c r="AR46" i="1" s="1"/>
  <c r="L44" i="1"/>
  <c r="AR45" i="1" s="1"/>
  <c r="L43" i="1"/>
  <c r="AR44" i="1" s="1"/>
  <c r="L42" i="1"/>
  <c r="AR43" i="1" s="1"/>
  <c r="L41" i="1"/>
  <c r="AR42" i="1" s="1"/>
  <c r="L40" i="1"/>
  <c r="AR41" i="1" s="1"/>
  <c r="L39" i="1"/>
  <c r="AR40" i="1" s="1"/>
  <c r="L38" i="1"/>
  <c r="AR39" i="1" s="1"/>
  <c r="L37" i="1"/>
  <c r="AR38" i="1" s="1"/>
  <c r="L36" i="1"/>
  <c r="AR37" i="1" s="1"/>
  <c r="L35" i="1"/>
  <c r="AR36" i="1" s="1"/>
  <c r="L34" i="1"/>
  <c r="AR35" i="1" s="1"/>
  <c r="L33" i="1"/>
  <c r="AR34" i="1" s="1"/>
  <c r="L32" i="1"/>
  <c r="AR33" i="1" s="1"/>
  <c r="L31" i="1"/>
  <c r="AR32" i="1" s="1"/>
  <c r="L30" i="1"/>
  <c r="AR31" i="1" s="1"/>
  <c r="L29" i="1"/>
  <c r="AR30" i="1" s="1"/>
  <c r="L28" i="1"/>
  <c r="AR29" i="1" s="1"/>
  <c r="L27" i="1"/>
  <c r="AR28" i="1" s="1"/>
  <c r="L26" i="1"/>
  <c r="AR27" i="1" s="1"/>
  <c r="L25" i="1"/>
  <c r="AR26" i="1" s="1"/>
  <c r="L24" i="1"/>
  <c r="AR25" i="1" s="1"/>
  <c r="L23" i="1"/>
  <c r="AR24" i="1" s="1"/>
  <c r="L22" i="1"/>
  <c r="AR23" i="1" s="1"/>
  <c r="L21" i="1"/>
  <c r="AR22" i="1" s="1"/>
  <c r="L20" i="1"/>
  <c r="AR21" i="1" s="1"/>
  <c r="L19" i="1"/>
  <c r="AR20" i="1" s="1"/>
  <c r="L18" i="1"/>
  <c r="AR19" i="1" s="1"/>
  <c r="L17" i="1"/>
  <c r="AR18" i="1" s="1"/>
  <c r="L16" i="1"/>
  <c r="AR17" i="1" s="1"/>
  <c r="L15" i="1"/>
  <c r="AR16" i="1" s="1"/>
  <c r="L14" i="1"/>
  <c r="AR15" i="1" s="1"/>
  <c r="L13" i="1"/>
  <c r="AR14" i="1" s="1"/>
  <c r="L12" i="1"/>
  <c r="AR13" i="1" s="1"/>
  <c r="L11" i="1"/>
  <c r="AR12" i="1" s="1"/>
  <c r="L10" i="1"/>
  <c r="AR11" i="1" s="1"/>
  <c r="AF8" i="1"/>
  <c r="AT8" i="1" s="1"/>
  <c r="M12" i="2"/>
  <c r="N12" i="2"/>
  <c r="O12" i="2"/>
  <c r="P12" i="2"/>
  <c r="Q12" i="2"/>
  <c r="M13" i="2"/>
  <c r="N13" i="2"/>
  <c r="O13" i="2"/>
  <c r="P13" i="2"/>
  <c r="Q13" i="2"/>
  <c r="Q11" i="2"/>
  <c r="P11" i="2"/>
  <c r="O11" i="2"/>
  <c r="N11" i="2"/>
  <c r="M11" i="2"/>
  <c r="U7" i="2"/>
  <c r="T7" i="2"/>
  <c r="S7" i="2"/>
  <c r="R7" i="2"/>
  <c r="Q7" i="2"/>
  <c r="P7" i="2"/>
  <c r="O7" i="2"/>
  <c r="N7" i="2"/>
  <c r="M7" i="2"/>
  <c r="Q157" i="1" l="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l="1"/>
  <c r="Q89" i="1"/>
  <c r="Q87" i="1"/>
  <c r="Q85" i="1"/>
  <c r="Q83" i="1"/>
  <c r="Q81" i="1"/>
  <c r="Q79" i="1"/>
  <c r="Q77" i="1"/>
  <c r="Q75" i="1"/>
  <c r="Q73" i="1"/>
  <c r="Q71" i="1"/>
  <c r="Q69" i="1"/>
  <c r="Q67" i="1"/>
  <c r="Q65" i="1"/>
  <c r="Q63" i="1"/>
  <c r="Q61" i="1"/>
  <c r="Q59" i="1"/>
  <c r="Q57" i="1"/>
  <c r="Q55" i="1"/>
  <c r="Q53" i="1"/>
  <c r="Q51" i="1"/>
  <c r="Q49" i="1"/>
  <c r="Q47" i="1"/>
  <c r="Q45" i="1"/>
  <c r="Q43" i="1"/>
  <c r="Q41" i="1"/>
  <c r="Q39" i="1"/>
  <c r="Q37" i="1"/>
  <c r="Q35" i="1"/>
  <c r="Q33" i="1"/>
  <c r="Q31" i="1"/>
  <c r="Q29" i="1"/>
  <c r="Q27" i="1"/>
  <c r="Q25" i="1"/>
  <c r="Q23" i="1"/>
  <c r="Q21" i="1"/>
  <c r="Q19" i="1"/>
  <c r="Q17" i="1"/>
  <c r="Q15" i="1"/>
  <c r="Q13" i="1"/>
  <c r="Q11" i="1"/>
  <c r="Q9" i="1"/>
  <c r="Q88" i="1"/>
  <c r="Q86" i="1"/>
  <c r="Q84" i="1"/>
  <c r="Q82" i="1"/>
  <c r="Q80" i="1"/>
  <c r="Q78" i="1"/>
  <c r="Q76" i="1"/>
  <c r="Q74" i="1"/>
  <c r="Q72" i="1"/>
  <c r="Q70" i="1"/>
  <c r="Q68" i="1"/>
  <c r="Q66" i="1"/>
  <c r="Q64" i="1"/>
  <c r="Q62" i="1"/>
  <c r="Q60" i="1"/>
  <c r="Q58" i="1"/>
  <c r="Q56" i="1"/>
  <c r="Q54" i="1"/>
  <c r="Q52" i="1"/>
  <c r="Q50" i="1"/>
  <c r="Q48" i="1"/>
  <c r="Q46" i="1"/>
  <c r="Q44" i="1"/>
  <c r="Q42" i="1"/>
  <c r="Q40" i="1"/>
  <c r="Q38" i="1"/>
  <c r="Q36" i="1"/>
  <c r="Q34" i="1"/>
  <c r="Q32" i="1"/>
  <c r="Q30" i="1"/>
  <c r="Q28" i="1"/>
  <c r="Q26" i="1"/>
  <c r="Q24" i="1"/>
  <c r="Q22" i="1"/>
  <c r="Q20" i="1"/>
  <c r="Q18" i="1"/>
  <c r="Q16" i="1"/>
  <c r="Q14" i="1"/>
  <c r="Q12" i="1"/>
  <c r="Q10" i="1"/>
  <c r="AC8" i="1"/>
  <c r="AE10" i="1" l="1"/>
  <c r="AD10" i="1"/>
  <c r="AC10" i="1"/>
  <c r="AB10" i="1"/>
  <c r="AE12" i="1"/>
  <c r="AD12" i="1"/>
  <c r="AC12" i="1"/>
  <c r="AB12" i="1"/>
  <c r="J12" i="1"/>
  <c r="AE11" i="1"/>
  <c r="AD11" i="1"/>
  <c r="AC11" i="1"/>
  <c r="AB11" i="1"/>
  <c r="J11" i="1"/>
  <c r="AW12" i="1" l="1"/>
  <c r="AP12" i="1"/>
  <c r="AW11" i="1"/>
  <c r="AP11" i="1"/>
  <c r="AW10" i="1"/>
  <c r="AP10" i="1"/>
  <c r="B54" i="2"/>
  <c r="B47" i="2"/>
  <c r="B40" i="2"/>
  <c r="B39" i="2"/>
  <c r="B34" i="2"/>
  <c r="B35" i="2"/>
  <c r="B36" i="2"/>
  <c r="B37" i="2"/>
  <c r="B38" i="2"/>
  <c r="B33" i="2"/>
  <c r="B32" i="2"/>
  <c r="B31" i="2"/>
  <c r="AU8" i="1" l="1"/>
  <c r="AS8" i="1"/>
  <c r="AM8" i="1"/>
  <c r="AJ8" i="1"/>
  <c r="AK8" i="1"/>
  <c r="AY8" i="1"/>
  <c r="AO8" i="1"/>
  <c r="AN8" i="1"/>
  <c r="AG8" i="1"/>
  <c r="AL8" i="1"/>
  <c r="AH8" i="1"/>
  <c r="AI8" i="1"/>
  <c r="AE9" i="1" l="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C9"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E8" i="1"/>
  <c r="AB9" i="1"/>
  <c r="AD9" i="1"/>
  <c r="AB13" i="1"/>
  <c r="AD13" i="1"/>
  <c r="AB14" i="1"/>
  <c r="AD14" i="1"/>
  <c r="AB15" i="1"/>
  <c r="AD15" i="1"/>
  <c r="AB16" i="1"/>
  <c r="AD16" i="1"/>
  <c r="AB17" i="1"/>
  <c r="AD17" i="1"/>
  <c r="AB18" i="1"/>
  <c r="AD18" i="1"/>
  <c r="AB19" i="1"/>
  <c r="AD19" i="1"/>
  <c r="AB20" i="1"/>
  <c r="AD20" i="1"/>
  <c r="AB21" i="1"/>
  <c r="AD21" i="1"/>
  <c r="AB22" i="1"/>
  <c r="AD22" i="1"/>
  <c r="AB23" i="1"/>
  <c r="AD23" i="1"/>
  <c r="AB24" i="1"/>
  <c r="AD24" i="1"/>
  <c r="AB25" i="1"/>
  <c r="AD25" i="1"/>
  <c r="AB26" i="1"/>
  <c r="AD26" i="1"/>
  <c r="AB27" i="1"/>
  <c r="AD27" i="1"/>
  <c r="AB28" i="1"/>
  <c r="AD28" i="1"/>
  <c r="AB29" i="1"/>
  <c r="AD29" i="1"/>
  <c r="AB30" i="1"/>
  <c r="AD30" i="1"/>
  <c r="AB31" i="1"/>
  <c r="AD31" i="1"/>
  <c r="AB32" i="1"/>
  <c r="AD32" i="1"/>
  <c r="AB33" i="1"/>
  <c r="AD33" i="1"/>
  <c r="AB34" i="1"/>
  <c r="AD34" i="1"/>
  <c r="AB35" i="1"/>
  <c r="AD35" i="1"/>
  <c r="AB36" i="1"/>
  <c r="AD36" i="1"/>
  <c r="AB37" i="1"/>
  <c r="AD37" i="1"/>
  <c r="AB38" i="1"/>
  <c r="AD38" i="1"/>
  <c r="AB39" i="1"/>
  <c r="AD39" i="1"/>
  <c r="AB40" i="1"/>
  <c r="AD40" i="1"/>
  <c r="AB41" i="1"/>
  <c r="AD41" i="1"/>
  <c r="AB42" i="1"/>
  <c r="AD42" i="1"/>
  <c r="AB43" i="1"/>
  <c r="AD43" i="1"/>
  <c r="AB44" i="1"/>
  <c r="AD44" i="1"/>
  <c r="AB45" i="1"/>
  <c r="AD45" i="1"/>
  <c r="AB46" i="1"/>
  <c r="AD46" i="1"/>
  <c r="AB47" i="1"/>
  <c r="AD47" i="1"/>
  <c r="AB48" i="1"/>
  <c r="AD48" i="1"/>
  <c r="AB49" i="1"/>
  <c r="AD49" i="1"/>
  <c r="AB50" i="1"/>
  <c r="AD50" i="1"/>
  <c r="AB51" i="1"/>
  <c r="AD51" i="1"/>
  <c r="AB52" i="1"/>
  <c r="AD52" i="1"/>
  <c r="AB53" i="1"/>
  <c r="AD53" i="1"/>
  <c r="AB54" i="1"/>
  <c r="AD54" i="1"/>
  <c r="AB55" i="1"/>
  <c r="AD55" i="1"/>
  <c r="AB56" i="1"/>
  <c r="AD56" i="1"/>
  <c r="AB57" i="1"/>
  <c r="AD57" i="1"/>
  <c r="AB58" i="1"/>
  <c r="AD58" i="1"/>
  <c r="AB59" i="1"/>
  <c r="AD59" i="1"/>
  <c r="AB60" i="1"/>
  <c r="AD60" i="1"/>
  <c r="AB61" i="1"/>
  <c r="AD61" i="1"/>
  <c r="AB62" i="1"/>
  <c r="AD62" i="1"/>
  <c r="AB63" i="1"/>
  <c r="AD63" i="1"/>
  <c r="AB64" i="1"/>
  <c r="AD64" i="1"/>
  <c r="AB65" i="1"/>
  <c r="AD65" i="1"/>
  <c r="AB66" i="1"/>
  <c r="AD66" i="1"/>
  <c r="AB67" i="1"/>
  <c r="AD67" i="1"/>
  <c r="AB68" i="1"/>
  <c r="AD68" i="1"/>
  <c r="AB69" i="1"/>
  <c r="AD69" i="1"/>
  <c r="AB70" i="1"/>
  <c r="AD70" i="1"/>
  <c r="AB71" i="1"/>
  <c r="AD71" i="1"/>
  <c r="AB72" i="1"/>
  <c r="AD72" i="1"/>
  <c r="AB73" i="1"/>
  <c r="AD73" i="1"/>
  <c r="AB74" i="1"/>
  <c r="AD74" i="1"/>
  <c r="AB75" i="1"/>
  <c r="AD75" i="1"/>
  <c r="AB76" i="1"/>
  <c r="AD76" i="1"/>
  <c r="AB77" i="1"/>
  <c r="AD77" i="1"/>
  <c r="AB78" i="1"/>
  <c r="AD78" i="1"/>
  <c r="AB79" i="1"/>
  <c r="AD79" i="1"/>
  <c r="AB80" i="1"/>
  <c r="AD80" i="1"/>
  <c r="AB81" i="1"/>
  <c r="AD81" i="1"/>
  <c r="AB82" i="1"/>
  <c r="AD82" i="1"/>
  <c r="AB83" i="1"/>
  <c r="AD83" i="1"/>
  <c r="AB84" i="1"/>
  <c r="AD84" i="1"/>
  <c r="AB85" i="1"/>
  <c r="AD85" i="1"/>
  <c r="AB86" i="1"/>
  <c r="AD86" i="1"/>
  <c r="AB87" i="1"/>
  <c r="AD87" i="1"/>
  <c r="AB88" i="1"/>
  <c r="AD88" i="1"/>
  <c r="AB89" i="1"/>
  <c r="AD89" i="1"/>
  <c r="AB90" i="1"/>
  <c r="AD90" i="1"/>
  <c r="AB91" i="1"/>
  <c r="AD91" i="1"/>
  <c r="AB92" i="1"/>
  <c r="AD92" i="1"/>
  <c r="AB93" i="1"/>
  <c r="AD93" i="1"/>
  <c r="AB94" i="1"/>
  <c r="AD94" i="1"/>
  <c r="AB95" i="1"/>
  <c r="AD95" i="1"/>
  <c r="AB96" i="1"/>
  <c r="AD96" i="1"/>
  <c r="AB97" i="1"/>
  <c r="AD97" i="1"/>
  <c r="AB98" i="1"/>
  <c r="AD98" i="1"/>
  <c r="AB99" i="1"/>
  <c r="AD99" i="1"/>
  <c r="AB100" i="1"/>
  <c r="AD100" i="1"/>
  <c r="AB101" i="1"/>
  <c r="AD101" i="1"/>
  <c r="AB102" i="1"/>
  <c r="AD102" i="1"/>
  <c r="AB103" i="1"/>
  <c r="AD103" i="1"/>
  <c r="AB104" i="1"/>
  <c r="AD104" i="1"/>
  <c r="AB105" i="1"/>
  <c r="AD105" i="1"/>
  <c r="AB106" i="1"/>
  <c r="AD106" i="1"/>
  <c r="AB107" i="1"/>
  <c r="AD107" i="1"/>
  <c r="AB108" i="1"/>
  <c r="AD108" i="1"/>
  <c r="AB109" i="1"/>
  <c r="AD109" i="1"/>
  <c r="AB110" i="1"/>
  <c r="AD110" i="1"/>
  <c r="AB111" i="1"/>
  <c r="AD111" i="1"/>
  <c r="AB112" i="1"/>
  <c r="AD112" i="1"/>
  <c r="AB113" i="1"/>
  <c r="AD113" i="1"/>
  <c r="AB114" i="1"/>
  <c r="AD114" i="1"/>
  <c r="AB115" i="1"/>
  <c r="AD115" i="1"/>
  <c r="AB116" i="1"/>
  <c r="AD116" i="1"/>
  <c r="AB117" i="1"/>
  <c r="AD117" i="1"/>
  <c r="AB118" i="1"/>
  <c r="AD118" i="1"/>
  <c r="AB119" i="1"/>
  <c r="AD119" i="1"/>
  <c r="AB120" i="1"/>
  <c r="AD120" i="1"/>
  <c r="AB121" i="1"/>
  <c r="AD121" i="1"/>
  <c r="AB122" i="1"/>
  <c r="AD122" i="1"/>
  <c r="AB123" i="1"/>
  <c r="AD123" i="1"/>
  <c r="AB124" i="1"/>
  <c r="AD124" i="1"/>
  <c r="AB125" i="1"/>
  <c r="AD125" i="1"/>
  <c r="AB126" i="1"/>
  <c r="AD126" i="1"/>
  <c r="AB127" i="1"/>
  <c r="AD127" i="1"/>
  <c r="AB128" i="1"/>
  <c r="AD128" i="1"/>
  <c r="AB129" i="1"/>
  <c r="AD129" i="1"/>
  <c r="AB130" i="1"/>
  <c r="AD130" i="1"/>
  <c r="AB131" i="1"/>
  <c r="AD131" i="1"/>
  <c r="AB132" i="1"/>
  <c r="AD132" i="1"/>
  <c r="AB133" i="1"/>
  <c r="AD133" i="1"/>
  <c r="AB134" i="1"/>
  <c r="AD134" i="1"/>
  <c r="AB135" i="1"/>
  <c r="AD135" i="1"/>
  <c r="AB136" i="1"/>
  <c r="AD136" i="1"/>
  <c r="AB137" i="1"/>
  <c r="AD137" i="1"/>
  <c r="AB138" i="1"/>
  <c r="AD138" i="1"/>
  <c r="AB139" i="1"/>
  <c r="AD139" i="1"/>
  <c r="AB140" i="1"/>
  <c r="AD140" i="1"/>
  <c r="AB141" i="1"/>
  <c r="AD141" i="1"/>
  <c r="AB142" i="1"/>
  <c r="AD142" i="1"/>
  <c r="AB143" i="1"/>
  <c r="AD143" i="1"/>
  <c r="AB144" i="1"/>
  <c r="AD144" i="1"/>
  <c r="AB145" i="1"/>
  <c r="AD145" i="1"/>
  <c r="AB146" i="1"/>
  <c r="AD146" i="1"/>
  <c r="AB147" i="1"/>
  <c r="AD147" i="1"/>
  <c r="AB148" i="1"/>
  <c r="AD148" i="1"/>
  <c r="AB149" i="1"/>
  <c r="AD149" i="1"/>
  <c r="AB150" i="1"/>
  <c r="AD150" i="1"/>
  <c r="AB151" i="1"/>
  <c r="AD151" i="1"/>
  <c r="AB152" i="1"/>
  <c r="AD152" i="1"/>
  <c r="AB153" i="1"/>
  <c r="AD153" i="1"/>
  <c r="AB154" i="1"/>
  <c r="AD154" i="1"/>
  <c r="AB155" i="1"/>
  <c r="AD155" i="1"/>
  <c r="AB156" i="1"/>
  <c r="AD156" i="1"/>
  <c r="AB157" i="1"/>
  <c r="AD157" i="1"/>
  <c r="AD8" i="1"/>
  <c r="AB8" i="1"/>
  <c r="D27" i="2"/>
  <c r="AB7" i="2" s="1"/>
  <c r="D26" i="2"/>
  <c r="V7" i="2" s="1"/>
  <c r="AH7" i="2" l="1"/>
  <c r="B48" i="2"/>
  <c r="E26" i="2"/>
  <c r="H26" i="2"/>
  <c r="H27" i="2"/>
  <c r="AE7" i="2" s="1"/>
  <c r="E27" i="2"/>
  <c r="AC7" i="2" s="1"/>
  <c r="D28" i="2"/>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3" i="1"/>
  <c r="J14" i="1"/>
  <c r="J15" i="1"/>
  <c r="J16" i="1"/>
  <c r="J17" i="1"/>
  <c r="J18" i="1"/>
  <c r="J19" i="1"/>
  <c r="J20" i="1"/>
  <c r="J21" i="1"/>
  <c r="J22" i="1"/>
  <c r="J23" i="1"/>
  <c r="J24" i="1"/>
  <c r="J25" i="1"/>
  <c r="J26" i="1"/>
  <c r="J27" i="1"/>
  <c r="J28" i="1"/>
  <c r="J29" i="1"/>
  <c r="J30" i="1"/>
  <c r="AW29" i="1" l="1"/>
  <c r="AP29" i="1"/>
  <c r="AW25" i="1"/>
  <c r="AP25" i="1"/>
  <c r="AW21" i="1"/>
  <c r="AP21" i="1"/>
  <c r="AW17" i="1"/>
  <c r="AP17" i="1"/>
  <c r="AW15" i="1"/>
  <c r="AP15" i="1"/>
  <c r="AW30" i="1"/>
  <c r="AP30" i="1"/>
  <c r="AW28" i="1"/>
  <c r="AP28" i="1"/>
  <c r="AW26" i="1"/>
  <c r="AP26" i="1"/>
  <c r="AW24" i="1"/>
  <c r="AP24" i="1"/>
  <c r="AW22" i="1"/>
  <c r="AP22" i="1"/>
  <c r="AW20" i="1"/>
  <c r="AP20" i="1"/>
  <c r="AW18" i="1"/>
  <c r="AP18" i="1"/>
  <c r="AW16" i="1"/>
  <c r="AP16" i="1"/>
  <c r="AW14" i="1"/>
  <c r="AP14" i="1"/>
  <c r="AW157" i="1"/>
  <c r="AP157" i="1"/>
  <c r="AW155" i="1"/>
  <c r="AP155" i="1"/>
  <c r="AW153" i="1"/>
  <c r="AP153" i="1"/>
  <c r="AW151" i="1"/>
  <c r="AP151" i="1"/>
  <c r="AW149" i="1"/>
  <c r="AP149" i="1"/>
  <c r="AW147" i="1"/>
  <c r="AP147" i="1"/>
  <c r="AW145" i="1"/>
  <c r="AP145" i="1"/>
  <c r="AW143" i="1"/>
  <c r="AP143" i="1"/>
  <c r="AW141" i="1"/>
  <c r="AP141" i="1"/>
  <c r="AW139" i="1"/>
  <c r="AP139" i="1"/>
  <c r="AW137" i="1"/>
  <c r="AP137" i="1"/>
  <c r="AW135" i="1"/>
  <c r="AP135" i="1"/>
  <c r="AW133" i="1"/>
  <c r="AP133" i="1"/>
  <c r="AW131" i="1"/>
  <c r="AP131" i="1"/>
  <c r="AW129" i="1"/>
  <c r="AP129" i="1"/>
  <c r="AW127" i="1"/>
  <c r="AP127" i="1"/>
  <c r="AW125" i="1"/>
  <c r="AP125" i="1"/>
  <c r="AW123" i="1"/>
  <c r="AP123" i="1"/>
  <c r="AW121" i="1"/>
  <c r="AP121" i="1"/>
  <c r="AW119" i="1"/>
  <c r="AP119" i="1"/>
  <c r="AW117" i="1"/>
  <c r="AP117" i="1"/>
  <c r="AW115" i="1"/>
  <c r="AP115" i="1"/>
  <c r="AW113" i="1"/>
  <c r="AP113" i="1"/>
  <c r="AW111" i="1"/>
  <c r="AP111" i="1"/>
  <c r="AW109" i="1"/>
  <c r="AP109" i="1"/>
  <c r="AW107" i="1"/>
  <c r="AP107" i="1"/>
  <c r="AW105" i="1"/>
  <c r="AP105" i="1"/>
  <c r="AW103" i="1"/>
  <c r="AP103" i="1"/>
  <c r="AW101" i="1"/>
  <c r="AP101" i="1"/>
  <c r="AW99" i="1"/>
  <c r="AP99" i="1"/>
  <c r="AW97" i="1"/>
  <c r="AP97" i="1"/>
  <c r="AW95" i="1"/>
  <c r="AP95" i="1"/>
  <c r="AW93" i="1"/>
  <c r="AP93" i="1"/>
  <c r="AW91" i="1"/>
  <c r="AP91" i="1"/>
  <c r="AW89" i="1"/>
  <c r="AP89" i="1"/>
  <c r="AW87" i="1"/>
  <c r="AP87" i="1"/>
  <c r="AW85" i="1"/>
  <c r="AP85" i="1"/>
  <c r="AW83" i="1"/>
  <c r="AP83" i="1"/>
  <c r="AW81" i="1"/>
  <c r="AP81" i="1"/>
  <c r="AW79" i="1"/>
  <c r="AP79" i="1"/>
  <c r="AW77" i="1"/>
  <c r="AP77" i="1"/>
  <c r="AW75" i="1"/>
  <c r="AP75" i="1"/>
  <c r="AW73" i="1"/>
  <c r="AP73" i="1"/>
  <c r="AW71" i="1"/>
  <c r="AP71" i="1"/>
  <c r="AW69" i="1"/>
  <c r="AP69" i="1"/>
  <c r="AW67" i="1"/>
  <c r="AP67" i="1"/>
  <c r="AW65" i="1"/>
  <c r="AP65" i="1"/>
  <c r="AW63" i="1"/>
  <c r="AP63" i="1"/>
  <c r="AW61" i="1"/>
  <c r="AP61" i="1"/>
  <c r="AW59" i="1"/>
  <c r="AP59" i="1"/>
  <c r="AW57" i="1"/>
  <c r="AP57" i="1"/>
  <c r="AW55" i="1"/>
  <c r="AP55" i="1"/>
  <c r="AW53" i="1"/>
  <c r="AP53" i="1"/>
  <c r="AW51" i="1"/>
  <c r="AP51" i="1"/>
  <c r="AW49" i="1"/>
  <c r="AP49" i="1"/>
  <c r="AW47" i="1"/>
  <c r="AP47" i="1"/>
  <c r="AW45" i="1"/>
  <c r="AP45" i="1"/>
  <c r="AW43" i="1"/>
  <c r="AP43" i="1"/>
  <c r="AW41" i="1"/>
  <c r="AP41" i="1"/>
  <c r="AW39" i="1"/>
  <c r="AP39" i="1"/>
  <c r="AW37" i="1"/>
  <c r="AP37" i="1"/>
  <c r="AW35" i="1"/>
  <c r="AP35" i="1"/>
  <c r="AW33" i="1"/>
  <c r="AP33" i="1"/>
  <c r="AW31" i="1"/>
  <c r="AP31" i="1"/>
  <c r="AW27" i="1"/>
  <c r="AP27" i="1"/>
  <c r="AW23" i="1"/>
  <c r="AP23" i="1"/>
  <c r="AW19" i="1"/>
  <c r="AP19" i="1"/>
  <c r="AW13" i="1"/>
  <c r="AP13" i="1"/>
  <c r="AW156" i="1"/>
  <c r="AP156" i="1"/>
  <c r="AW154" i="1"/>
  <c r="AP154" i="1"/>
  <c r="AW152" i="1"/>
  <c r="AP152" i="1"/>
  <c r="AW150" i="1"/>
  <c r="AP150" i="1"/>
  <c r="AW148" i="1"/>
  <c r="AP148" i="1"/>
  <c r="AW146" i="1"/>
  <c r="AP146" i="1"/>
  <c r="AW144" i="1"/>
  <c r="AP144" i="1"/>
  <c r="AW142" i="1"/>
  <c r="AP142" i="1"/>
  <c r="AW140" i="1"/>
  <c r="AP140" i="1"/>
  <c r="AW138" i="1"/>
  <c r="AP138" i="1"/>
  <c r="AW136" i="1"/>
  <c r="AP136" i="1"/>
  <c r="AW134" i="1"/>
  <c r="AP134" i="1"/>
  <c r="AW132" i="1"/>
  <c r="AP132" i="1"/>
  <c r="AW130" i="1"/>
  <c r="AP130" i="1"/>
  <c r="AW128" i="1"/>
  <c r="AP128" i="1"/>
  <c r="AW126" i="1"/>
  <c r="AP126" i="1"/>
  <c r="AW124" i="1"/>
  <c r="AP124" i="1"/>
  <c r="AW122" i="1"/>
  <c r="AP122" i="1"/>
  <c r="AW120" i="1"/>
  <c r="AP120" i="1"/>
  <c r="AW118" i="1"/>
  <c r="AP118" i="1"/>
  <c r="AW116" i="1"/>
  <c r="AP116" i="1"/>
  <c r="AW114" i="1"/>
  <c r="AP114" i="1"/>
  <c r="AW112" i="1"/>
  <c r="AP112" i="1"/>
  <c r="AW110" i="1"/>
  <c r="AP110" i="1"/>
  <c r="AW108" i="1"/>
  <c r="AP108" i="1"/>
  <c r="AW106" i="1"/>
  <c r="AP106" i="1"/>
  <c r="AW104" i="1"/>
  <c r="AP104" i="1"/>
  <c r="AW102" i="1"/>
  <c r="AP102" i="1"/>
  <c r="AW100" i="1"/>
  <c r="AP100" i="1"/>
  <c r="AW98" i="1"/>
  <c r="AP98" i="1"/>
  <c r="AW96" i="1"/>
  <c r="AP96" i="1"/>
  <c r="AW94" i="1"/>
  <c r="AP94" i="1"/>
  <c r="AW92" i="1"/>
  <c r="AP92" i="1"/>
  <c r="AW90" i="1"/>
  <c r="AP90" i="1"/>
  <c r="AW88" i="1"/>
  <c r="AP88" i="1"/>
  <c r="AW86" i="1"/>
  <c r="AP86" i="1"/>
  <c r="AW84" i="1"/>
  <c r="AP84" i="1"/>
  <c r="AW82" i="1"/>
  <c r="AP82" i="1"/>
  <c r="AW80" i="1"/>
  <c r="AP80" i="1"/>
  <c r="AW78" i="1"/>
  <c r="AP78" i="1"/>
  <c r="AW76" i="1"/>
  <c r="AP76" i="1"/>
  <c r="AW74" i="1"/>
  <c r="AP74" i="1"/>
  <c r="AW72" i="1"/>
  <c r="AP72" i="1"/>
  <c r="AW70" i="1"/>
  <c r="AP70" i="1"/>
  <c r="AW68" i="1"/>
  <c r="AP68" i="1"/>
  <c r="AW66" i="1"/>
  <c r="AP66" i="1"/>
  <c r="AW64" i="1"/>
  <c r="AP64" i="1"/>
  <c r="AW62" i="1"/>
  <c r="AP62" i="1"/>
  <c r="AW60" i="1"/>
  <c r="AP60" i="1"/>
  <c r="AW58" i="1"/>
  <c r="AP58" i="1"/>
  <c r="AW56" i="1"/>
  <c r="AP56" i="1"/>
  <c r="AW54" i="1"/>
  <c r="AP54" i="1"/>
  <c r="AW52" i="1"/>
  <c r="AP52" i="1"/>
  <c r="AW50" i="1"/>
  <c r="AP50" i="1"/>
  <c r="AW48" i="1"/>
  <c r="AP48" i="1"/>
  <c r="AW46" i="1"/>
  <c r="AP46" i="1"/>
  <c r="AW44" i="1"/>
  <c r="AP44" i="1"/>
  <c r="AW42" i="1"/>
  <c r="AP42" i="1"/>
  <c r="AW40" i="1"/>
  <c r="AP40" i="1"/>
  <c r="AW38" i="1"/>
  <c r="AP38" i="1"/>
  <c r="AW36" i="1"/>
  <c r="AP36" i="1"/>
  <c r="AW34" i="1"/>
  <c r="AP34" i="1"/>
  <c r="AW32" i="1"/>
  <c r="AP32" i="1"/>
  <c r="B42" i="2"/>
  <c r="W7" i="2"/>
  <c r="I26" i="2"/>
  <c r="Z7" i="2" s="1"/>
  <c r="Y7" i="2"/>
  <c r="I27" i="2"/>
  <c r="AF7" i="2" s="1"/>
  <c r="F26" i="2"/>
  <c r="E28" i="2"/>
  <c r="B44" i="2"/>
  <c r="H28" i="2"/>
  <c r="F27" i="2"/>
  <c r="AD7" i="2" s="1"/>
  <c r="B49" i="2"/>
  <c r="B51" i="2"/>
  <c r="AP8" i="1"/>
  <c r="I28" i="2" l="1"/>
  <c r="B52" i="2"/>
  <c r="AG7" i="2"/>
  <c r="J26" i="2"/>
  <c r="B46" i="2" s="1"/>
  <c r="X7" i="2"/>
  <c r="AA7" i="2" s="1"/>
  <c r="F28" i="2"/>
  <c r="B50" i="2"/>
  <c r="J27" i="2"/>
  <c r="AI7" i="2" l="1"/>
  <c r="B53" i="2"/>
  <c r="J28" i="2"/>
</calcChain>
</file>

<file path=xl/comments1.xml><?xml version="1.0" encoding="utf-8"?>
<comments xmlns="http://schemas.openxmlformats.org/spreadsheetml/2006/main">
  <authors>
    <author>HISATOSHI N.</author>
  </authors>
  <commentList>
    <comment ref="W8" authorId="0" shapeId="0">
      <text>
        <r>
          <rPr>
            <b/>
            <sz val="9"/>
            <color indexed="9"/>
            <rFont val="ＭＳ Ｐゴシック"/>
            <family val="3"/>
            <charset val="128"/>
          </rPr>
          <t>リレー用ナンバーカード：
リレー種目のみに出場する場合は
登録番号を入力する。</t>
        </r>
      </text>
    </comment>
    <comment ref="W9" authorId="0" shapeId="0">
      <text>
        <r>
          <rPr>
            <b/>
            <sz val="9"/>
            <color indexed="9"/>
            <rFont val="ＭＳ Ｐゴシック"/>
            <family val="3"/>
            <charset val="128"/>
          </rPr>
          <t>リレー用ナンバーカード：
リレー種目のみに出場する場合は
登録番号を入力する。</t>
        </r>
      </text>
    </comment>
    <comment ref="W10" authorId="0" shapeId="0">
      <text>
        <r>
          <rPr>
            <b/>
            <sz val="9"/>
            <color indexed="9"/>
            <rFont val="ＭＳ Ｐゴシック"/>
            <family val="3"/>
            <charset val="128"/>
          </rPr>
          <t>リレー用ナンバーカード：
リレー種目のみに出場する場合は
登録番号を入力する。</t>
        </r>
      </text>
    </comment>
    <comment ref="W11" authorId="0" shapeId="0">
      <text>
        <r>
          <rPr>
            <b/>
            <sz val="9"/>
            <color indexed="9"/>
            <rFont val="ＭＳ Ｐゴシック"/>
            <family val="3"/>
            <charset val="128"/>
          </rPr>
          <t>リレー用ナンバーカード：
リレー種目のみに出場する場合は
登録番号を入力する。</t>
        </r>
      </text>
    </comment>
    <comment ref="W12" authorId="0" shapeId="0">
      <text>
        <r>
          <rPr>
            <b/>
            <sz val="9"/>
            <color indexed="9"/>
            <rFont val="ＭＳ Ｐゴシック"/>
            <family val="3"/>
            <charset val="128"/>
          </rPr>
          <t>リレー用ナンバーカード：
リレー種目のみに出場する場合は
登録番号を入力する。</t>
        </r>
      </text>
    </comment>
    <comment ref="W13" authorId="0" shapeId="0">
      <text>
        <r>
          <rPr>
            <b/>
            <sz val="9"/>
            <color indexed="9"/>
            <rFont val="ＭＳ Ｐゴシック"/>
            <family val="3"/>
            <charset val="128"/>
          </rPr>
          <t>リレー用ナンバーカード：
リレー種目のみに出場する場合は
登録番号を入力する。</t>
        </r>
      </text>
    </comment>
    <comment ref="W14" authorId="0" shapeId="0">
      <text>
        <r>
          <rPr>
            <b/>
            <sz val="9"/>
            <color indexed="9"/>
            <rFont val="ＭＳ Ｐゴシック"/>
            <family val="3"/>
            <charset val="128"/>
          </rPr>
          <t>リレー用ナンバーカード：
リレー種目のみに出場する場合は
登録番号を入力する。</t>
        </r>
      </text>
    </comment>
    <comment ref="W15" authorId="0" shapeId="0">
      <text>
        <r>
          <rPr>
            <b/>
            <sz val="9"/>
            <color indexed="9"/>
            <rFont val="ＭＳ Ｐゴシック"/>
            <family val="3"/>
            <charset val="128"/>
          </rPr>
          <t>リレー用ナンバーカード：
リレー種目のみに出場する場合は
登録番号を入力する。</t>
        </r>
      </text>
    </comment>
    <comment ref="W16" authorId="0" shapeId="0">
      <text>
        <r>
          <rPr>
            <b/>
            <sz val="9"/>
            <color indexed="9"/>
            <rFont val="ＭＳ Ｐゴシック"/>
            <family val="3"/>
            <charset val="128"/>
          </rPr>
          <t>リレー用ナンバーカード：
リレー種目のみに出場する場合は
登録番号を入力する。</t>
        </r>
      </text>
    </comment>
    <comment ref="W17" authorId="0" shapeId="0">
      <text>
        <r>
          <rPr>
            <b/>
            <sz val="9"/>
            <color indexed="9"/>
            <rFont val="ＭＳ Ｐゴシック"/>
            <family val="3"/>
            <charset val="128"/>
          </rPr>
          <t>リレー用ナンバーカード：
リレー種目のみに出場する場合は
登録番号を入力する。</t>
        </r>
      </text>
    </comment>
    <comment ref="W18" authorId="0" shapeId="0">
      <text>
        <r>
          <rPr>
            <b/>
            <sz val="9"/>
            <color indexed="9"/>
            <rFont val="ＭＳ Ｐゴシック"/>
            <family val="3"/>
            <charset val="128"/>
          </rPr>
          <t>リレー用ナンバーカード：
リレー種目のみに出場する場合は
登録番号を入力する。</t>
        </r>
      </text>
    </comment>
    <comment ref="W19" authorId="0" shapeId="0">
      <text>
        <r>
          <rPr>
            <b/>
            <sz val="9"/>
            <color indexed="9"/>
            <rFont val="ＭＳ Ｐゴシック"/>
            <family val="3"/>
            <charset val="128"/>
          </rPr>
          <t>リレー用ナンバーカード：
リレー種目のみに出場する場合は
登録番号を入力する。</t>
        </r>
      </text>
    </comment>
    <comment ref="W20" authorId="0" shapeId="0">
      <text>
        <r>
          <rPr>
            <b/>
            <sz val="9"/>
            <color indexed="9"/>
            <rFont val="ＭＳ Ｐゴシック"/>
            <family val="3"/>
            <charset val="128"/>
          </rPr>
          <t>リレー用ナンバーカード：
リレー種目のみに出場する場合は
登録番号を入力する。</t>
        </r>
      </text>
    </comment>
    <comment ref="W21" authorId="0" shapeId="0">
      <text>
        <r>
          <rPr>
            <b/>
            <sz val="9"/>
            <color indexed="9"/>
            <rFont val="ＭＳ Ｐゴシック"/>
            <family val="3"/>
            <charset val="128"/>
          </rPr>
          <t>リレー用ナンバーカード：
リレー種目のみに出場する場合は
登録番号を入力する。</t>
        </r>
      </text>
    </comment>
    <comment ref="W22" authorId="0" shapeId="0">
      <text>
        <r>
          <rPr>
            <b/>
            <sz val="9"/>
            <color indexed="9"/>
            <rFont val="ＭＳ Ｐゴシック"/>
            <family val="3"/>
            <charset val="128"/>
          </rPr>
          <t>リレー用ナンバーカード：
リレー種目のみに出場する場合は
登録番号を入力する。</t>
        </r>
      </text>
    </comment>
    <comment ref="W23" authorId="0" shapeId="0">
      <text>
        <r>
          <rPr>
            <b/>
            <sz val="9"/>
            <color indexed="9"/>
            <rFont val="ＭＳ Ｐゴシック"/>
            <family val="3"/>
            <charset val="128"/>
          </rPr>
          <t>リレー用ナンバーカード：
リレー種目のみに出場する場合は
登録番号を入力する。</t>
        </r>
      </text>
    </comment>
    <comment ref="W24" authorId="0" shapeId="0">
      <text>
        <r>
          <rPr>
            <b/>
            <sz val="9"/>
            <color indexed="9"/>
            <rFont val="ＭＳ Ｐゴシック"/>
            <family val="3"/>
            <charset val="128"/>
          </rPr>
          <t>リレー用ナンバーカード：
リレー種目のみに出場する場合は
登録番号を入力する。</t>
        </r>
      </text>
    </comment>
    <comment ref="W25" authorId="0" shapeId="0">
      <text>
        <r>
          <rPr>
            <b/>
            <sz val="9"/>
            <color indexed="9"/>
            <rFont val="ＭＳ Ｐゴシック"/>
            <family val="3"/>
            <charset val="128"/>
          </rPr>
          <t>リレー用ナンバーカード：
リレー種目のみに出場する場合は
登録番号を入力する。</t>
        </r>
      </text>
    </comment>
    <comment ref="W26" authorId="0" shapeId="0">
      <text>
        <r>
          <rPr>
            <b/>
            <sz val="9"/>
            <color indexed="9"/>
            <rFont val="ＭＳ Ｐゴシック"/>
            <family val="3"/>
            <charset val="128"/>
          </rPr>
          <t>リレー用ナンバーカード：
リレー種目のみに出場する場合は
登録番号を入力する。</t>
        </r>
      </text>
    </comment>
    <comment ref="W27" authorId="0" shapeId="0">
      <text>
        <r>
          <rPr>
            <b/>
            <sz val="9"/>
            <color indexed="9"/>
            <rFont val="ＭＳ Ｐゴシック"/>
            <family val="3"/>
            <charset val="128"/>
          </rPr>
          <t>リレー用ナンバーカード：
リレー種目のみに出場する場合は
登録番号を入力する。</t>
        </r>
      </text>
    </comment>
    <comment ref="W28" authorId="0" shapeId="0">
      <text>
        <r>
          <rPr>
            <b/>
            <sz val="9"/>
            <color indexed="9"/>
            <rFont val="ＭＳ Ｐゴシック"/>
            <family val="3"/>
            <charset val="128"/>
          </rPr>
          <t>リレー用ナンバーカード：
リレー種目のみに出場する場合は
登録番号を入力する。</t>
        </r>
      </text>
    </comment>
    <comment ref="W29" authorId="0" shapeId="0">
      <text>
        <r>
          <rPr>
            <b/>
            <sz val="9"/>
            <color indexed="9"/>
            <rFont val="ＭＳ Ｐゴシック"/>
            <family val="3"/>
            <charset val="128"/>
          </rPr>
          <t>リレー用ナンバーカード：
リレー種目のみに出場する場合は
登録番号を入力する。</t>
        </r>
      </text>
    </comment>
    <comment ref="W30" authorId="0" shapeId="0">
      <text>
        <r>
          <rPr>
            <b/>
            <sz val="9"/>
            <color indexed="9"/>
            <rFont val="ＭＳ Ｐゴシック"/>
            <family val="3"/>
            <charset val="128"/>
          </rPr>
          <t>リレー用ナンバーカード：
リレー種目のみに出場する場合は
登録番号を入力する。</t>
        </r>
      </text>
    </comment>
    <comment ref="W31" authorId="0" shapeId="0">
      <text>
        <r>
          <rPr>
            <b/>
            <sz val="9"/>
            <color indexed="9"/>
            <rFont val="ＭＳ Ｐゴシック"/>
            <family val="3"/>
            <charset val="128"/>
          </rPr>
          <t>リレー用ナンバーカード：
リレー種目のみに出場する場合は
登録番号を入力する。</t>
        </r>
      </text>
    </comment>
    <comment ref="W32" authorId="0" shapeId="0">
      <text>
        <r>
          <rPr>
            <b/>
            <sz val="9"/>
            <color indexed="9"/>
            <rFont val="ＭＳ Ｐゴシック"/>
            <family val="3"/>
            <charset val="128"/>
          </rPr>
          <t>リレー用ナンバーカード：
リレー種目のみに出場する場合は
登録番号を入力する。</t>
        </r>
      </text>
    </comment>
    <comment ref="W33" authorId="0" shapeId="0">
      <text>
        <r>
          <rPr>
            <b/>
            <sz val="9"/>
            <color indexed="9"/>
            <rFont val="ＭＳ Ｐゴシック"/>
            <family val="3"/>
            <charset val="128"/>
          </rPr>
          <t>リレー用ナンバーカード：
リレー種目のみに出場する場合は
登録番号を入力する。</t>
        </r>
      </text>
    </comment>
    <comment ref="W34" authorId="0" shapeId="0">
      <text>
        <r>
          <rPr>
            <b/>
            <sz val="9"/>
            <color indexed="9"/>
            <rFont val="ＭＳ Ｐゴシック"/>
            <family val="3"/>
            <charset val="128"/>
          </rPr>
          <t>リレー用ナンバーカード：
リレー種目のみに出場する場合は
登録番号を入力する。</t>
        </r>
      </text>
    </comment>
    <comment ref="W35" authorId="0" shapeId="0">
      <text>
        <r>
          <rPr>
            <b/>
            <sz val="9"/>
            <color indexed="9"/>
            <rFont val="ＭＳ Ｐゴシック"/>
            <family val="3"/>
            <charset val="128"/>
          </rPr>
          <t>リレー用ナンバーカード：
リレー種目のみに出場する場合は
登録番号を入力する。</t>
        </r>
      </text>
    </comment>
    <comment ref="W36" authorId="0" shapeId="0">
      <text>
        <r>
          <rPr>
            <b/>
            <sz val="9"/>
            <color indexed="9"/>
            <rFont val="ＭＳ Ｐゴシック"/>
            <family val="3"/>
            <charset val="128"/>
          </rPr>
          <t>リレー用ナンバーカード：
リレー種目のみに出場する場合は
登録番号を入力する。</t>
        </r>
      </text>
    </comment>
    <comment ref="W37" authorId="0" shapeId="0">
      <text>
        <r>
          <rPr>
            <b/>
            <sz val="9"/>
            <color indexed="9"/>
            <rFont val="ＭＳ Ｐゴシック"/>
            <family val="3"/>
            <charset val="128"/>
          </rPr>
          <t>リレー用ナンバーカード：
リレー種目のみに出場する場合は
登録番号を入力する。</t>
        </r>
      </text>
    </comment>
    <comment ref="W38" authorId="0" shapeId="0">
      <text>
        <r>
          <rPr>
            <b/>
            <sz val="9"/>
            <color indexed="9"/>
            <rFont val="ＭＳ Ｐゴシック"/>
            <family val="3"/>
            <charset val="128"/>
          </rPr>
          <t>リレー用ナンバーカード：
リレー種目のみに出場する場合は
登録番号を入力する。</t>
        </r>
      </text>
    </comment>
    <comment ref="W39" authorId="0" shapeId="0">
      <text>
        <r>
          <rPr>
            <b/>
            <sz val="9"/>
            <color indexed="9"/>
            <rFont val="ＭＳ Ｐゴシック"/>
            <family val="3"/>
            <charset val="128"/>
          </rPr>
          <t>リレー用ナンバーカード：
リレー種目のみに出場する場合は
登録番号を入力する。</t>
        </r>
      </text>
    </comment>
    <comment ref="W40" authorId="0" shapeId="0">
      <text>
        <r>
          <rPr>
            <b/>
            <sz val="9"/>
            <color indexed="9"/>
            <rFont val="ＭＳ Ｐゴシック"/>
            <family val="3"/>
            <charset val="128"/>
          </rPr>
          <t>リレー用ナンバーカード：
リレー種目のみに出場する場合は
登録番号を入力する。</t>
        </r>
      </text>
    </comment>
    <comment ref="W41" authorId="0" shapeId="0">
      <text>
        <r>
          <rPr>
            <b/>
            <sz val="9"/>
            <color indexed="9"/>
            <rFont val="ＭＳ Ｐゴシック"/>
            <family val="3"/>
            <charset val="128"/>
          </rPr>
          <t>リレー用ナンバーカード：
リレー種目のみに出場する場合は
登録番号を入力する。</t>
        </r>
      </text>
    </comment>
    <comment ref="W42" authorId="0" shapeId="0">
      <text>
        <r>
          <rPr>
            <b/>
            <sz val="9"/>
            <color indexed="9"/>
            <rFont val="ＭＳ Ｐゴシック"/>
            <family val="3"/>
            <charset val="128"/>
          </rPr>
          <t>リレー用ナンバーカード：
リレー種目のみに出場する場合は
登録番号を入力する。</t>
        </r>
      </text>
    </comment>
    <comment ref="W43" authorId="0" shapeId="0">
      <text>
        <r>
          <rPr>
            <b/>
            <sz val="9"/>
            <color indexed="9"/>
            <rFont val="ＭＳ Ｐゴシック"/>
            <family val="3"/>
            <charset val="128"/>
          </rPr>
          <t>リレー用ナンバーカード：
リレー種目のみに出場する場合は
登録番号を入力する。</t>
        </r>
      </text>
    </comment>
    <comment ref="W44" authorId="0" shapeId="0">
      <text>
        <r>
          <rPr>
            <b/>
            <sz val="9"/>
            <color indexed="9"/>
            <rFont val="ＭＳ Ｐゴシック"/>
            <family val="3"/>
            <charset val="128"/>
          </rPr>
          <t>リレー用ナンバーカード：
リレー種目のみに出場する場合は
登録番号を入力する。</t>
        </r>
      </text>
    </comment>
    <comment ref="W45" authorId="0" shapeId="0">
      <text>
        <r>
          <rPr>
            <b/>
            <sz val="9"/>
            <color indexed="9"/>
            <rFont val="ＭＳ Ｐゴシック"/>
            <family val="3"/>
            <charset val="128"/>
          </rPr>
          <t>リレー用ナンバーカード：
リレー種目のみに出場する場合は
登録番号を入力する。</t>
        </r>
      </text>
    </comment>
    <comment ref="W46" authorId="0" shapeId="0">
      <text>
        <r>
          <rPr>
            <b/>
            <sz val="9"/>
            <color indexed="9"/>
            <rFont val="ＭＳ Ｐゴシック"/>
            <family val="3"/>
            <charset val="128"/>
          </rPr>
          <t>リレー用ナンバーカード：
リレー種目のみに出場する場合は
登録番号を入力する。</t>
        </r>
      </text>
    </comment>
    <comment ref="W47" authorId="0" shapeId="0">
      <text>
        <r>
          <rPr>
            <b/>
            <sz val="9"/>
            <color indexed="9"/>
            <rFont val="ＭＳ Ｐゴシック"/>
            <family val="3"/>
            <charset val="128"/>
          </rPr>
          <t>リレー用ナンバーカード：
リレー種目のみに出場する場合は
登録番号を入力する。</t>
        </r>
      </text>
    </comment>
    <comment ref="W48" authorId="0" shapeId="0">
      <text>
        <r>
          <rPr>
            <b/>
            <sz val="9"/>
            <color indexed="9"/>
            <rFont val="ＭＳ Ｐゴシック"/>
            <family val="3"/>
            <charset val="128"/>
          </rPr>
          <t>リレー用ナンバーカード：
リレー種目のみに出場する場合は
登録番号を入力する。</t>
        </r>
      </text>
    </comment>
    <comment ref="W49" authorId="0" shapeId="0">
      <text>
        <r>
          <rPr>
            <b/>
            <sz val="9"/>
            <color indexed="9"/>
            <rFont val="ＭＳ Ｐゴシック"/>
            <family val="3"/>
            <charset val="128"/>
          </rPr>
          <t>リレー用ナンバーカード：
リレー種目のみに出場する場合は
登録番号を入力する。</t>
        </r>
      </text>
    </comment>
    <comment ref="W50" authorId="0" shapeId="0">
      <text>
        <r>
          <rPr>
            <b/>
            <sz val="9"/>
            <color indexed="9"/>
            <rFont val="ＭＳ Ｐゴシック"/>
            <family val="3"/>
            <charset val="128"/>
          </rPr>
          <t>リレー用ナンバーカード：
リレー種目のみに出場する場合は
登録番号を入力する。</t>
        </r>
      </text>
    </comment>
    <comment ref="W51" authorId="0" shapeId="0">
      <text>
        <r>
          <rPr>
            <b/>
            <sz val="9"/>
            <color indexed="9"/>
            <rFont val="ＭＳ Ｐゴシック"/>
            <family val="3"/>
            <charset val="128"/>
          </rPr>
          <t>リレー用ナンバーカード：
リレー種目のみに出場する場合は
登録番号を入力する。</t>
        </r>
      </text>
    </comment>
    <comment ref="W52" authorId="0" shapeId="0">
      <text>
        <r>
          <rPr>
            <b/>
            <sz val="9"/>
            <color indexed="9"/>
            <rFont val="ＭＳ Ｐゴシック"/>
            <family val="3"/>
            <charset val="128"/>
          </rPr>
          <t>リレー用ナンバーカード：
リレー種目のみに出場する場合は
登録番号を入力する。</t>
        </r>
      </text>
    </comment>
    <comment ref="W53" authorId="0" shapeId="0">
      <text>
        <r>
          <rPr>
            <b/>
            <sz val="9"/>
            <color indexed="9"/>
            <rFont val="ＭＳ Ｐゴシック"/>
            <family val="3"/>
            <charset val="128"/>
          </rPr>
          <t>リレー用ナンバーカード：
リレー種目のみに出場する場合は
登録番号を入力する。</t>
        </r>
      </text>
    </comment>
    <comment ref="W54" authorId="0" shapeId="0">
      <text>
        <r>
          <rPr>
            <b/>
            <sz val="9"/>
            <color indexed="9"/>
            <rFont val="ＭＳ Ｐゴシック"/>
            <family val="3"/>
            <charset val="128"/>
          </rPr>
          <t>リレー用ナンバーカード：
リレー種目のみに出場する場合は
登録番号を入力する。</t>
        </r>
      </text>
    </comment>
    <comment ref="W55" authorId="0" shapeId="0">
      <text>
        <r>
          <rPr>
            <b/>
            <sz val="9"/>
            <color indexed="9"/>
            <rFont val="ＭＳ Ｐゴシック"/>
            <family val="3"/>
            <charset val="128"/>
          </rPr>
          <t>リレー用ナンバーカード：
リレー種目のみに出場する場合は
登録番号を入力する。</t>
        </r>
      </text>
    </comment>
    <comment ref="W56" authorId="0" shapeId="0">
      <text>
        <r>
          <rPr>
            <b/>
            <sz val="9"/>
            <color indexed="9"/>
            <rFont val="ＭＳ Ｐゴシック"/>
            <family val="3"/>
            <charset val="128"/>
          </rPr>
          <t>リレー用ナンバーカード：
リレー種目のみに出場する場合は
登録番号を入力する。</t>
        </r>
      </text>
    </comment>
    <comment ref="W57" authorId="0" shapeId="0">
      <text>
        <r>
          <rPr>
            <b/>
            <sz val="9"/>
            <color indexed="9"/>
            <rFont val="ＭＳ Ｐゴシック"/>
            <family val="3"/>
            <charset val="128"/>
          </rPr>
          <t>リレー用ナンバーカード：
リレー種目のみに出場する場合は
登録番号を入力する。</t>
        </r>
      </text>
    </comment>
    <comment ref="W58" authorId="0" shapeId="0">
      <text>
        <r>
          <rPr>
            <b/>
            <sz val="9"/>
            <color indexed="9"/>
            <rFont val="ＭＳ Ｐゴシック"/>
            <family val="3"/>
            <charset val="128"/>
          </rPr>
          <t>リレー用ナンバーカード：
リレー種目のみに出場する場合は
登録番号を入力する。</t>
        </r>
      </text>
    </comment>
    <comment ref="W59" authorId="0" shapeId="0">
      <text>
        <r>
          <rPr>
            <b/>
            <sz val="9"/>
            <color indexed="9"/>
            <rFont val="ＭＳ Ｐゴシック"/>
            <family val="3"/>
            <charset val="128"/>
          </rPr>
          <t>リレー用ナンバーカード：
リレー種目のみに出場する場合は
登録番号を入力する。</t>
        </r>
      </text>
    </comment>
    <comment ref="W60" authorId="0" shapeId="0">
      <text>
        <r>
          <rPr>
            <b/>
            <sz val="9"/>
            <color indexed="9"/>
            <rFont val="ＭＳ Ｐゴシック"/>
            <family val="3"/>
            <charset val="128"/>
          </rPr>
          <t>リレー用ナンバーカード：
リレー種目のみに出場する場合は
登録番号を入力する。</t>
        </r>
      </text>
    </comment>
    <comment ref="W61" authorId="0" shapeId="0">
      <text>
        <r>
          <rPr>
            <b/>
            <sz val="9"/>
            <color indexed="9"/>
            <rFont val="ＭＳ Ｐゴシック"/>
            <family val="3"/>
            <charset val="128"/>
          </rPr>
          <t>リレー用ナンバーカード：
リレー種目のみに出場する場合は
登録番号を入力する。</t>
        </r>
      </text>
    </comment>
    <comment ref="W62" authorId="0" shapeId="0">
      <text>
        <r>
          <rPr>
            <b/>
            <sz val="9"/>
            <color indexed="9"/>
            <rFont val="ＭＳ Ｐゴシック"/>
            <family val="3"/>
            <charset val="128"/>
          </rPr>
          <t>リレー用ナンバーカード：
リレー種目のみに出場する場合は
登録番号を入力する。</t>
        </r>
      </text>
    </comment>
    <comment ref="W63" authorId="0" shapeId="0">
      <text>
        <r>
          <rPr>
            <b/>
            <sz val="9"/>
            <color indexed="9"/>
            <rFont val="ＭＳ Ｐゴシック"/>
            <family val="3"/>
            <charset val="128"/>
          </rPr>
          <t>リレー用ナンバーカード：
リレー種目のみに出場する場合は
登録番号を入力する。</t>
        </r>
      </text>
    </comment>
    <comment ref="W64" authorId="0" shapeId="0">
      <text>
        <r>
          <rPr>
            <b/>
            <sz val="9"/>
            <color indexed="9"/>
            <rFont val="ＭＳ Ｐゴシック"/>
            <family val="3"/>
            <charset val="128"/>
          </rPr>
          <t>リレー用ナンバーカード：
リレー種目のみに出場する場合は
登録番号を入力する。</t>
        </r>
      </text>
    </comment>
    <comment ref="W65" authorId="0" shapeId="0">
      <text>
        <r>
          <rPr>
            <b/>
            <sz val="9"/>
            <color indexed="9"/>
            <rFont val="ＭＳ Ｐゴシック"/>
            <family val="3"/>
            <charset val="128"/>
          </rPr>
          <t>リレー用ナンバーカード：
リレー種目のみに出場する場合は
登録番号を入力する。</t>
        </r>
      </text>
    </comment>
    <comment ref="W66" authorId="0" shapeId="0">
      <text>
        <r>
          <rPr>
            <b/>
            <sz val="9"/>
            <color indexed="9"/>
            <rFont val="ＭＳ Ｐゴシック"/>
            <family val="3"/>
            <charset val="128"/>
          </rPr>
          <t>リレー用ナンバーカード：
リレー種目のみに出場する場合は
登録番号を入力する。</t>
        </r>
      </text>
    </comment>
    <comment ref="W67" authorId="0" shapeId="0">
      <text>
        <r>
          <rPr>
            <b/>
            <sz val="9"/>
            <color indexed="9"/>
            <rFont val="ＭＳ Ｐゴシック"/>
            <family val="3"/>
            <charset val="128"/>
          </rPr>
          <t>リレー用ナンバーカード：
リレー種目のみに出場する場合は
登録番号を入力する。</t>
        </r>
      </text>
    </comment>
    <comment ref="W68" authorId="0" shapeId="0">
      <text>
        <r>
          <rPr>
            <b/>
            <sz val="9"/>
            <color indexed="9"/>
            <rFont val="ＭＳ Ｐゴシック"/>
            <family val="3"/>
            <charset val="128"/>
          </rPr>
          <t>リレー用ナンバーカード：
リレー種目のみに出場する場合は
登録番号を入力する。</t>
        </r>
      </text>
    </comment>
    <comment ref="W69" authorId="0" shapeId="0">
      <text>
        <r>
          <rPr>
            <b/>
            <sz val="9"/>
            <color indexed="9"/>
            <rFont val="ＭＳ Ｐゴシック"/>
            <family val="3"/>
            <charset val="128"/>
          </rPr>
          <t>リレー用ナンバーカード：
リレー種目のみに出場する場合は
登録番号を入力する。</t>
        </r>
      </text>
    </comment>
    <comment ref="W70" authorId="0" shapeId="0">
      <text>
        <r>
          <rPr>
            <b/>
            <sz val="9"/>
            <color indexed="9"/>
            <rFont val="ＭＳ Ｐゴシック"/>
            <family val="3"/>
            <charset val="128"/>
          </rPr>
          <t>リレー用ナンバーカード：
リレー種目のみに出場する場合は
登録番号を入力する。</t>
        </r>
      </text>
    </comment>
    <comment ref="W71" authorId="0" shapeId="0">
      <text>
        <r>
          <rPr>
            <b/>
            <sz val="9"/>
            <color indexed="9"/>
            <rFont val="ＭＳ Ｐゴシック"/>
            <family val="3"/>
            <charset val="128"/>
          </rPr>
          <t>リレー用ナンバーカード：
リレー種目のみに出場する場合は
登録番号を入力する。</t>
        </r>
      </text>
    </comment>
    <comment ref="W72" authorId="0" shapeId="0">
      <text>
        <r>
          <rPr>
            <b/>
            <sz val="9"/>
            <color indexed="9"/>
            <rFont val="ＭＳ Ｐゴシック"/>
            <family val="3"/>
            <charset val="128"/>
          </rPr>
          <t>リレー用ナンバーカード：
リレー種目のみに出場する場合は
登録番号を入力する。</t>
        </r>
      </text>
    </comment>
    <comment ref="W73" authorId="0" shapeId="0">
      <text>
        <r>
          <rPr>
            <b/>
            <sz val="9"/>
            <color indexed="9"/>
            <rFont val="ＭＳ Ｐゴシック"/>
            <family val="3"/>
            <charset val="128"/>
          </rPr>
          <t>リレー用ナンバーカード：
リレー種目のみに出場する場合は
登録番号を入力する。</t>
        </r>
      </text>
    </comment>
    <comment ref="W74" authorId="0" shapeId="0">
      <text>
        <r>
          <rPr>
            <b/>
            <sz val="9"/>
            <color indexed="9"/>
            <rFont val="ＭＳ Ｐゴシック"/>
            <family val="3"/>
            <charset val="128"/>
          </rPr>
          <t>リレー用ナンバーカード：
リレー種目のみに出場する場合は
登録番号を入力する。</t>
        </r>
      </text>
    </comment>
    <comment ref="W75" authorId="0" shapeId="0">
      <text>
        <r>
          <rPr>
            <b/>
            <sz val="9"/>
            <color indexed="9"/>
            <rFont val="ＭＳ Ｐゴシック"/>
            <family val="3"/>
            <charset val="128"/>
          </rPr>
          <t>リレー用ナンバーカード：
リレー種目のみに出場する場合は
登録番号を入力する。</t>
        </r>
      </text>
    </comment>
    <comment ref="W76" authorId="0" shapeId="0">
      <text>
        <r>
          <rPr>
            <b/>
            <sz val="9"/>
            <color indexed="9"/>
            <rFont val="ＭＳ Ｐゴシック"/>
            <family val="3"/>
            <charset val="128"/>
          </rPr>
          <t>リレー用ナンバーカード：
リレー種目のみに出場する場合は
登録番号を入力する。</t>
        </r>
      </text>
    </comment>
    <comment ref="W77" authorId="0" shapeId="0">
      <text>
        <r>
          <rPr>
            <b/>
            <sz val="9"/>
            <color indexed="9"/>
            <rFont val="ＭＳ Ｐゴシック"/>
            <family val="3"/>
            <charset val="128"/>
          </rPr>
          <t>リレー用ナンバーカード：
リレー種目のみに出場する場合は
登録番号を入力する。</t>
        </r>
      </text>
    </comment>
    <comment ref="W78" authorId="0" shapeId="0">
      <text>
        <r>
          <rPr>
            <b/>
            <sz val="9"/>
            <color indexed="9"/>
            <rFont val="ＭＳ Ｐゴシック"/>
            <family val="3"/>
            <charset val="128"/>
          </rPr>
          <t>リレー用ナンバーカード：
リレー種目のみに出場する場合は
登録番号を入力する。</t>
        </r>
      </text>
    </comment>
    <comment ref="W79" authorId="0" shapeId="0">
      <text>
        <r>
          <rPr>
            <b/>
            <sz val="9"/>
            <color indexed="9"/>
            <rFont val="ＭＳ Ｐゴシック"/>
            <family val="3"/>
            <charset val="128"/>
          </rPr>
          <t>リレー用ナンバーカード：
リレー種目のみに出場する場合は
登録番号を入力する。</t>
        </r>
      </text>
    </comment>
    <comment ref="W80" authorId="0" shapeId="0">
      <text>
        <r>
          <rPr>
            <b/>
            <sz val="9"/>
            <color indexed="9"/>
            <rFont val="ＭＳ Ｐゴシック"/>
            <family val="3"/>
            <charset val="128"/>
          </rPr>
          <t>リレー用ナンバーカード：
リレー種目のみに出場する場合は
登録番号を入力する。</t>
        </r>
      </text>
    </comment>
    <comment ref="W81" authorId="0" shapeId="0">
      <text>
        <r>
          <rPr>
            <b/>
            <sz val="9"/>
            <color indexed="9"/>
            <rFont val="ＭＳ Ｐゴシック"/>
            <family val="3"/>
            <charset val="128"/>
          </rPr>
          <t>リレー用ナンバーカード：
リレー種目のみに出場する場合は
登録番号を入力する。</t>
        </r>
      </text>
    </comment>
    <comment ref="W82" authorId="0" shapeId="0">
      <text>
        <r>
          <rPr>
            <b/>
            <sz val="9"/>
            <color indexed="9"/>
            <rFont val="ＭＳ Ｐゴシック"/>
            <family val="3"/>
            <charset val="128"/>
          </rPr>
          <t>リレー用ナンバーカード：
リレー種目のみに出場する場合は
登録番号を入力する。</t>
        </r>
      </text>
    </comment>
    <comment ref="W83" authorId="0" shapeId="0">
      <text>
        <r>
          <rPr>
            <b/>
            <sz val="9"/>
            <color indexed="9"/>
            <rFont val="ＭＳ Ｐゴシック"/>
            <family val="3"/>
            <charset val="128"/>
          </rPr>
          <t>リレー用ナンバーカード：
リレー種目のみに出場する場合は
登録番号を入力する。</t>
        </r>
      </text>
    </comment>
    <comment ref="W84" authorId="0" shapeId="0">
      <text>
        <r>
          <rPr>
            <b/>
            <sz val="9"/>
            <color indexed="9"/>
            <rFont val="ＭＳ Ｐゴシック"/>
            <family val="3"/>
            <charset val="128"/>
          </rPr>
          <t>リレー用ナンバーカード：
リレー種目のみに出場する場合は
登録番号を入力する。</t>
        </r>
      </text>
    </comment>
    <comment ref="W85" authorId="0" shapeId="0">
      <text>
        <r>
          <rPr>
            <b/>
            <sz val="9"/>
            <color indexed="9"/>
            <rFont val="ＭＳ Ｐゴシック"/>
            <family val="3"/>
            <charset val="128"/>
          </rPr>
          <t>リレー用ナンバーカード：
リレー種目のみに出場する場合は
登録番号を入力する。</t>
        </r>
      </text>
    </comment>
    <comment ref="W86" authorId="0" shapeId="0">
      <text>
        <r>
          <rPr>
            <b/>
            <sz val="9"/>
            <color indexed="9"/>
            <rFont val="ＭＳ Ｐゴシック"/>
            <family val="3"/>
            <charset val="128"/>
          </rPr>
          <t>リレー用ナンバーカード：
リレー種目のみに出場する場合は
登録番号を入力する。</t>
        </r>
      </text>
    </comment>
    <comment ref="W87" authorId="0" shapeId="0">
      <text>
        <r>
          <rPr>
            <b/>
            <sz val="9"/>
            <color indexed="9"/>
            <rFont val="ＭＳ Ｐゴシック"/>
            <family val="3"/>
            <charset val="128"/>
          </rPr>
          <t>リレー用ナンバーカード：
リレー種目のみに出場する場合は
登録番号を入力する。</t>
        </r>
      </text>
    </comment>
    <comment ref="W88" authorId="0" shapeId="0">
      <text>
        <r>
          <rPr>
            <b/>
            <sz val="9"/>
            <color indexed="9"/>
            <rFont val="ＭＳ Ｐゴシック"/>
            <family val="3"/>
            <charset val="128"/>
          </rPr>
          <t>リレー用ナンバーカード：
リレー種目のみに出場する場合は
登録番号を入力する。</t>
        </r>
      </text>
    </comment>
    <comment ref="W89" authorId="0" shapeId="0">
      <text>
        <r>
          <rPr>
            <b/>
            <sz val="9"/>
            <color indexed="9"/>
            <rFont val="ＭＳ Ｐゴシック"/>
            <family val="3"/>
            <charset val="128"/>
          </rPr>
          <t>リレー用ナンバーカード：
リレー種目のみに出場する場合は
登録番号を入力する。</t>
        </r>
      </text>
    </comment>
    <comment ref="W90" authorId="0" shapeId="0">
      <text>
        <r>
          <rPr>
            <b/>
            <sz val="9"/>
            <color indexed="9"/>
            <rFont val="ＭＳ Ｐゴシック"/>
            <family val="3"/>
            <charset val="128"/>
          </rPr>
          <t>リレー用ナンバーカード：
リレー種目のみに出場する場合は
登録番号を入力する。</t>
        </r>
      </text>
    </comment>
    <comment ref="W91" authorId="0" shapeId="0">
      <text>
        <r>
          <rPr>
            <b/>
            <sz val="9"/>
            <color indexed="9"/>
            <rFont val="ＭＳ Ｐゴシック"/>
            <family val="3"/>
            <charset val="128"/>
          </rPr>
          <t>リレー用ナンバーカード：
リレー種目のみに出場する場合は
登録番号を入力する。</t>
        </r>
      </text>
    </comment>
    <comment ref="W92" authorId="0" shapeId="0">
      <text>
        <r>
          <rPr>
            <b/>
            <sz val="9"/>
            <color indexed="9"/>
            <rFont val="ＭＳ Ｐゴシック"/>
            <family val="3"/>
            <charset val="128"/>
          </rPr>
          <t>リレー用ナンバーカード：
リレー種目のみに出場する場合は
登録番号を入力する。</t>
        </r>
      </text>
    </comment>
    <comment ref="W93" authorId="0" shapeId="0">
      <text>
        <r>
          <rPr>
            <b/>
            <sz val="9"/>
            <color indexed="9"/>
            <rFont val="ＭＳ Ｐゴシック"/>
            <family val="3"/>
            <charset val="128"/>
          </rPr>
          <t>リレー用ナンバーカード：
リレー種目のみに出場する場合は
登録番号を入力する。</t>
        </r>
      </text>
    </comment>
    <comment ref="W94" authorId="0" shapeId="0">
      <text>
        <r>
          <rPr>
            <b/>
            <sz val="9"/>
            <color indexed="9"/>
            <rFont val="ＭＳ Ｐゴシック"/>
            <family val="3"/>
            <charset val="128"/>
          </rPr>
          <t>リレー用ナンバーカード：
リレー種目のみに出場する場合は
登録番号を入力する。</t>
        </r>
      </text>
    </comment>
    <comment ref="W95" authorId="0" shapeId="0">
      <text>
        <r>
          <rPr>
            <b/>
            <sz val="9"/>
            <color indexed="9"/>
            <rFont val="ＭＳ Ｐゴシック"/>
            <family val="3"/>
            <charset val="128"/>
          </rPr>
          <t>リレー用ナンバーカード：
リレー種目のみに出場する場合は
登録番号を入力する。</t>
        </r>
      </text>
    </comment>
    <comment ref="W96" authorId="0" shapeId="0">
      <text>
        <r>
          <rPr>
            <b/>
            <sz val="9"/>
            <color indexed="9"/>
            <rFont val="ＭＳ Ｐゴシック"/>
            <family val="3"/>
            <charset val="128"/>
          </rPr>
          <t>リレー用ナンバーカード：
リレー種目のみに出場する場合は
登録番号を入力する。</t>
        </r>
      </text>
    </comment>
    <comment ref="W97" authorId="0" shapeId="0">
      <text>
        <r>
          <rPr>
            <b/>
            <sz val="9"/>
            <color indexed="9"/>
            <rFont val="ＭＳ Ｐゴシック"/>
            <family val="3"/>
            <charset val="128"/>
          </rPr>
          <t>リレー用ナンバーカード：
リレー種目のみに出場する場合は
登録番号を入力する。</t>
        </r>
      </text>
    </comment>
    <comment ref="W98" authorId="0" shapeId="0">
      <text>
        <r>
          <rPr>
            <b/>
            <sz val="9"/>
            <color indexed="9"/>
            <rFont val="ＭＳ Ｐゴシック"/>
            <family val="3"/>
            <charset val="128"/>
          </rPr>
          <t>リレー用ナンバーカード：
リレー種目のみに出場する場合は
登録番号を入力する。</t>
        </r>
      </text>
    </comment>
    <comment ref="W99" authorId="0" shapeId="0">
      <text>
        <r>
          <rPr>
            <b/>
            <sz val="9"/>
            <color indexed="9"/>
            <rFont val="ＭＳ Ｐゴシック"/>
            <family val="3"/>
            <charset val="128"/>
          </rPr>
          <t>リレー用ナンバーカード：
リレー種目のみに出場する場合は
登録番号を入力する。</t>
        </r>
      </text>
    </comment>
    <comment ref="W100" authorId="0" shapeId="0">
      <text>
        <r>
          <rPr>
            <b/>
            <sz val="9"/>
            <color indexed="9"/>
            <rFont val="ＭＳ Ｐゴシック"/>
            <family val="3"/>
            <charset val="128"/>
          </rPr>
          <t>リレー用ナンバーカード：
リレー種目のみに出場する場合は
登録番号を入力する。</t>
        </r>
      </text>
    </comment>
    <comment ref="W101" authorId="0" shapeId="0">
      <text>
        <r>
          <rPr>
            <b/>
            <sz val="9"/>
            <color indexed="9"/>
            <rFont val="ＭＳ Ｐゴシック"/>
            <family val="3"/>
            <charset val="128"/>
          </rPr>
          <t>リレー用ナンバーカード：
リレー種目のみに出場する場合は
登録番号を入力する。</t>
        </r>
      </text>
    </comment>
    <comment ref="W102" authorId="0" shapeId="0">
      <text>
        <r>
          <rPr>
            <b/>
            <sz val="9"/>
            <color indexed="9"/>
            <rFont val="ＭＳ Ｐゴシック"/>
            <family val="3"/>
            <charset val="128"/>
          </rPr>
          <t>リレー用ナンバーカード：
リレー種目のみに出場する場合は
登録番号を入力する。</t>
        </r>
      </text>
    </comment>
    <comment ref="W103" authorId="0" shapeId="0">
      <text>
        <r>
          <rPr>
            <b/>
            <sz val="9"/>
            <color indexed="9"/>
            <rFont val="ＭＳ Ｐゴシック"/>
            <family val="3"/>
            <charset val="128"/>
          </rPr>
          <t>リレー用ナンバーカード：
リレー種目のみに出場する場合は
登録番号を入力する。</t>
        </r>
      </text>
    </comment>
    <comment ref="W104" authorId="0" shapeId="0">
      <text>
        <r>
          <rPr>
            <b/>
            <sz val="9"/>
            <color indexed="9"/>
            <rFont val="ＭＳ Ｐゴシック"/>
            <family val="3"/>
            <charset val="128"/>
          </rPr>
          <t>リレー用ナンバーカード：
リレー種目のみに出場する場合は
登録番号を入力する。</t>
        </r>
      </text>
    </comment>
    <comment ref="W105" authorId="0" shapeId="0">
      <text>
        <r>
          <rPr>
            <b/>
            <sz val="9"/>
            <color indexed="9"/>
            <rFont val="ＭＳ Ｐゴシック"/>
            <family val="3"/>
            <charset val="128"/>
          </rPr>
          <t>リレー用ナンバーカード：
リレー種目のみに出場する場合は
登録番号を入力する。</t>
        </r>
      </text>
    </comment>
    <comment ref="W106" authorId="0" shapeId="0">
      <text>
        <r>
          <rPr>
            <b/>
            <sz val="9"/>
            <color indexed="9"/>
            <rFont val="ＭＳ Ｐゴシック"/>
            <family val="3"/>
            <charset val="128"/>
          </rPr>
          <t>リレー用ナンバーカード：
リレー種目のみに出場する場合は
登録番号を入力する。</t>
        </r>
      </text>
    </comment>
    <comment ref="W107" authorId="0" shapeId="0">
      <text>
        <r>
          <rPr>
            <b/>
            <sz val="9"/>
            <color indexed="9"/>
            <rFont val="ＭＳ Ｐゴシック"/>
            <family val="3"/>
            <charset val="128"/>
          </rPr>
          <t>リレー用ナンバーカード：
リレー種目のみに出場する場合は
登録番号を入力する。</t>
        </r>
      </text>
    </comment>
    <comment ref="W108" authorId="0" shapeId="0">
      <text>
        <r>
          <rPr>
            <b/>
            <sz val="9"/>
            <color indexed="9"/>
            <rFont val="ＭＳ Ｐゴシック"/>
            <family val="3"/>
            <charset val="128"/>
          </rPr>
          <t>リレー用ナンバーカード：
リレー種目のみに出場する場合は
登録番号を入力する。</t>
        </r>
      </text>
    </comment>
    <comment ref="W109" authorId="0" shapeId="0">
      <text>
        <r>
          <rPr>
            <b/>
            <sz val="9"/>
            <color indexed="9"/>
            <rFont val="ＭＳ Ｐゴシック"/>
            <family val="3"/>
            <charset val="128"/>
          </rPr>
          <t>リレー用ナンバーカード：
リレー種目のみに出場する場合は
登録番号を入力する。</t>
        </r>
      </text>
    </comment>
    <comment ref="W110" authorId="0" shapeId="0">
      <text>
        <r>
          <rPr>
            <b/>
            <sz val="9"/>
            <color indexed="9"/>
            <rFont val="ＭＳ Ｐゴシック"/>
            <family val="3"/>
            <charset val="128"/>
          </rPr>
          <t>リレー用ナンバーカード：
リレー種目のみに出場する場合は
登録番号を入力する。</t>
        </r>
      </text>
    </comment>
    <comment ref="W111" authorId="0" shapeId="0">
      <text>
        <r>
          <rPr>
            <b/>
            <sz val="9"/>
            <color indexed="9"/>
            <rFont val="ＭＳ Ｐゴシック"/>
            <family val="3"/>
            <charset val="128"/>
          </rPr>
          <t>リレー用ナンバーカード：
リレー種目のみに出場する場合は
登録番号を入力する。</t>
        </r>
      </text>
    </comment>
    <comment ref="W112" authorId="0" shapeId="0">
      <text>
        <r>
          <rPr>
            <b/>
            <sz val="9"/>
            <color indexed="9"/>
            <rFont val="ＭＳ Ｐゴシック"/>
            <family val="3"/>
            <charset val="128"/>
          </rPr>
          <t>リレー用ナンバーカード：
リレー種目のみに出場する場合は
登録番号を入力する。</t>
        </r>
      </text>
    </comment>
    <comment ref="W113" authorId="0" shapeId="0">
      <text>
        <r>
          <rPr>
            <b/>
            <sz val="9"/>
            <color indexed="9"/>
            <rFont val="ＭＳ Ｐゴシック"/>
            <family val="3"/>
            <charset val="128"/>
          </rPr>
          <t>リレー用ナンバーカード：
リレー種目のみに出場する場合は
登録番号を入力する。</t>
        </r>
      </text>
    </comment>
    <comment ref="W114" authorId="0" shapeId="0">
      <text>
        <r>
          <rPr>
            <b/>
            <sz val="9"/>
            <color indexed="9"/>
            <rFont val="ＭＳ Ｐゴシック"/>
            <family val="3"/>
            <charset val="128"/>
          </rPr>
          <t>リレー用ナンバーカード：
リレー種目のみに出場する場合は
登録番号を入力する。</t>
        </r>
      </text>
    </comment>
    <comment ref="W115" authorId="0" shapeId="0">
      <text>
        <r>
          <rPr>
            <b/>
            <sz val="9"/>
            <color indexed="9"/>
            <rFont val="ＭＳ Ｐゴシック"/>
            <family val="3"/>
            <charset val="128"/>
          </rPr>
          <t>リレー用ナンバーカード：
リレー種目のみに出場する場合は
登録番号を入力する。</t>
        </r>
      </text>
    </comment>
    <comment ref="W116" authorId="0" shapeId="0">
      <text>
        <r>
          <rPr>
            <b/>
            <sz val="9"/>
            <color indexed="9"/>
            <rFont val="ＭＳ Ｐゴシック"/>
            <family val="3"/>
            <charset val="128"/>
          </rPr>
          <t>リレー用ナンバーカード：
リレー種目のみに出場する場合は
登録番号を入力する。</t>
        </r>
      </text>
    </comment>
    <comment ref="W117" authorId="0" shapeId="0">
      <text>
        <r>
          <rPr>
            <b/>
            <sz val="9"/>
            <color indexed="9"/>
            <rFont val="ＭＳ Ｐゴシック"/>
            <family val="3"/>
            <charset val="128"/>
          </rPr>
          <t>リレー用ナンバーカード：
リレー種目のみに出場する場合は
登録番号を入力する。</t>
        </r>
      </text>
    </comment>
    <comment ref="W118" authorId="0" shapeId="0">
      <text>
        <r>
          <rPr>
            <b/>
            <sz val="9"/>
            <color indexed="9"/>
            <rFont val="ＭＳ Ｐゴシック"/>
            <family val="3"/>
            <charset val="128"/>
          </rPr>
          <t>リレー用ナンバーカード：
リレー種目のみに出場する場合は
登録番号を入力する。</t>
        </r>
      </text>
    </comment>
    <comment ref="W119" authorId="0" shapeId="0">
      <text>
        <r>
          <rPr>
            <b/>
            <sz val="9"/>
            <color indexed="9"/>
            <rFont val="ＭＳ Ｐゴシック"/>
            <family val="3"/>
            <charset val="128"/>
          </rPr>
          <t>リレー用ナンバーカード：
リレー種目のみに出場する場合は
登録番号を入力する。</t>
        </r>
      </text>
    </comment>
    <comment ref="W120" authorId="0" shapeId="0">
      <text>
        <r>
          <rPr>
            <b/>
            <sz val="9"/>
            <color indexed="9"/>
            <rFont val="ＭＳ Ｐゴシック"/>
            <family val="3"/>
            <charset val="128"/>
          </rPr>
          <t>リレー用ナンバーカード：
リレー種目のみに出場する場合は
登録番号を入力する。</t>
        </r>
      </text>
    </comment>
    <comment ref="W121" authorId="0" shapeId="0">
      <text>
        <r>
          <rPr>
            <b/>
            <sz val="9"/>
            <color indexed="9"/>
            <rFont val="ＭＳ Ｐゴシック"/>
            <family val="3"/>
            <charset val="128"/>
          </rPr>
          <t>リレー用ナンバーカード：
リレー種目のみに出場する場合は
登録番号を入力する。</t>
        </r>
      </text>
    </comment>
    <comment ref="W122" authorId="0" shapeId="0">
      <text>
        <r>
          <rPr>
            <b/>
            <sz val="9"/>
            <color indexed="9"/>
            <rFont val="ＭＳ Ｐゴシック"/>
            <family val="3"/>
            <charset val="128"/>
          </rPr>
          <t>リレー用ナンバーカード：
リレー種目のみに出場する場合は
登録番号を入力する。</t>
        </r>
      </text>
    </comment>
    <comment ref="W123" authorId="0" shapeId="0">
      <text>
        <r>
          <rPr>
            <b/>
            <sz val="9"/>
            <color indexed="9"/>
            <rFont val="ＭＳ Ｐゴシック"/>
            <family val="3"/>
            <charset val="128"/>
          </rPr>
          <t>リレー用ナンバーカード：
リレー種目のみに出場する場合は
登録番号を入力する。</t>
        </r>
      </text>
    </comment>
    <comment ref="W124" authorId="0" shapeId="0">
      <text>
        <r>
          <rPr>
            <b/>
            <sz val="9"/>
            <color indexed="9"/>
            <rFont val="ＭＳ Ｐゴシック"/>
            <family val="3"/>
            <charset val="128"/>
          </rPr>
          <t>リレー用ナンバーカード：
リレー種目のみに出場する場合は
登録番号を入力する。</t>
        </r>
      </text>
    </comment>
    <comment ref="W125" authorId="0" shapeId="0">
      <text>
        <r>
          <rPr>
            <b/>
            <sz val="9"/>
            <color indexed="9"/>
            <rFont val="ＭＳ Ｐゴシック"/>
            <family val="3"/>
            <charset val="128"/>
          </rPr>
          <t>リレー用ナンバーカード：
リレー種目のみに出場する場合は
登録番号を入力する。</t>
        </r>
      </text>
    </comment>
    <comment ref="W126" authorId="0" shapeId="0">
      <text>
        <r>
          <rPr>
            <b/>
            <sz val="9"/>
            <color indexed="9"/>
            <rFont val="ＭＳ Ｐゴシック"/>
            <family val="3"/>
            <charset val="128"/>
          </rPr>
          <t>リレー用ナンバーカード：
リレー種目のみに出場する場合は
登録番号を入力する。</t>
        </r>
      </text>
    </comment>
    <comment ref="W127" authorId="0" shapeId="0">
      <text>
        <r>
          <rPr>
            <b/>
            <sz val="9"/>
            <color indexed="9"/>
            <rFont val="ＭＳ Ｐゴシック"/>
            <family val="3"/>
            <charset val="128"/>
          </rPr>
          <t>リレー用ナンバーカード：
リレー種目のみに出場する場合は
登録番号を入力する。</t>
        </r>
      </text>
    </comment>
    <comment ref="W128" authorId="0" shapeId="0">
      <text>
        <r>
          <rPr>
            <b/>
            <sz val="9"/>
            <color indexed="9"/>
            <rFont val="ＭＳ Ｐゴシック"/>
            <family val="3"/>
            <charset val="128"/>
          </rPr>
          <t>リレー用ナンバーカード：
リレー種目のみに出場する場合は
登録番号を入力する。</t>
        </r>
      </text>
    </comment>
    <comment ref="W129" authorId="0" shapeId="0">
      <text>
        <r>
          <rPr>
            <b/>
            <sz val="9"/>
            <color indexed="9"/>
            <rFont val="ＭＳ Ｐゴシック"/>
            <family val="3"/>
            <charset val="128"/>
          </rPr>
          <t>リレー用ナンバーカード：
リレー種目のみに出場する場合は
登録番号を入力する。</t>
        </r>
      </text>
    </comment>
    <comment ref="W130" authorId="0" shapeId="0">
      <text>
        <r>
          <rPr>
            <b/>
            <sz val="9"/>
            <color indexed="9"/>
            <rFont val="ＭＳ Ｐゴシック"/>
            <family val="3"/>
            <charset val="128"/>
          </rPr>
          <t>リレー用ナンバーカード：
リレー種目のみに出場する場合は
登録番号を入力する。</t>
        </r>
      </text>
    </comment>
    <comment ref="W131" authorId="0" shapeId="0">
      <text>
        <r>
          <rPr>
            <b/>
            <sz val="9"/>
            <color indexed="9"/>
            <rFont val="ＭＳ Ｐゴシック"/>
            <family val="3"/>
            <charset val="128"/>
          </rPr>
          <t>リレー用ナンバーカード：
リレー種目のみに出場する場合は
登録番号を入力する。</t>
        </r>
      </text>
    </comment>
    <comment ref="W132" authorId="0" shapeId="0">
      <text>
        <r>
          <rPr>
            <b/>
            <sz val="9"/>
            <color indexed="9"/>
            <rFont val="ＭＳ Ｐゴシック"/>
            <family val="3"/>
            <charset val="128"/>
          </rPr>
          <t>リレー用ナンバーカード：
リレー種目のみに出場する場合は
登録番号を入力する。</t>
        </r>
      </text>
    </comment>
    <comment ref="W133" authorId="0" shapeId="0">
      <text>
        <r>
          <rPr>
            <b/>
            <sz val="9"/>
            <color indexed="9"/>
            <rFont val="ＭＳ Ｐゴシック"/>
            <family val="3"/>
            <charset val="128"/>
          </rPr>
          <t>リレー用ナンバーカード：
リレー種目のみに出場する場合は
登録番号を入力する。</t>
        </r>
      </text>
    </comment>
    <comment ref="W134" authorId="0" shapeId="0">
      <text>
        <r>
          <rPr>
            <b/>
            <sz val="9"/>
            <color indexed="9"/>
            <rFont val="ＭＳ Ｐゴシック"/>
            <family val="3"/>
            <charset val="128"/>
          </rPr>
          <t>リレー用ナンバーカード：
リレー種目のみに出場する場合は
登録番号を入力する。</t>
        </r>
      </text>
    </comment>
    <comment ref="W135" authorId="0" shapeId="0">
      <text>
        <r>
          <rPr>
            <b/>
            <sz val="9"/>
            <color indexed="9"/>
            <rFont val="ＭＳ Ｐゴシック"/>
            <family val="3"/>
            <charset val="128"/>
          </rPr>
          <t>リレー用ナンバーカード：
リレー種目のみに出場する場合は
登録番号を入力する。</t>
        </r>
      </text>
    </comment>
    <comment ref="W136" authorId="0" shapeId="0">
      <text>
        <r>
          <rPr>
            <b/>
            <sz val="9"/>
            <color indexed="9"/>
            <rFont val="ＭＳ Ｐゴシック"/>
            <family val="3"/>
            <charset val="128"/>
          </rPr>
          <t>リレー用ナンバーカード：
リレー種目のみに出場する場合は
登録番号を入力する。</t>
        </r>
      </text>
    </comment>
    <comment ref="W137" authorId="0" shapeId="0">
      <text>
        <r>
          <rPr>
            <b/>
            <sz val="9"/>
            <color indexed="9"/>
            <rFont val="ＭＳ Ｐゴシック"/>
            <family val="3"/>
            <charset val="128"/>
          </rPr>
          <t>リレー用ナンバーカード：
リレー種目のみに出場する場合は
登録番号を入力する。</t>
        </r>
      </text>
    </comment>
    <comment ref="W138" authorId="0" shapeId="0">
      <text>
        <r>
          <rPr>
            <b/>
            <sz val="9"/>
            <color indexed="9"/>
            <rFont val="ＭＳ Ｐゴシック"/>
            <family val="3"/>
            <charset val="128"/>
          </rPr>
          <t>リレー用ナンバーカード：
リレー種目のみに出場する場合は
登録番号を入力する。</t>
        </r>
      </text>
    </comment>
    <comment ref="W139" authorId="0" shapeId="0">
      <text>
        <r>
          <rPr>
            <b/>
            <sz val="9"/>
            <color indexed="9"/>
            <rFont val="ＭＳ Ｐゴシック"/>
            <family val="3"/>
            <charset val="128"/>
          </rPr>
          <t>リレー用ナンバーカード：
リレー種目のみに出場する場合は
登録番号を入力する。</t>
        </r>
      </text>
    </comment>
    <comment ref="W140" authorId="0" shapeId="0">
      <text>
        <r>
          <rPr>
            <b/>
            <sz val="9"/>
            <color indexed="9"/>
            <rFont val="ＭＳ Ｐゴシック"/>
            <family val="3"/>
            <charset val="128"/>
          </rPr>
          <t>リレー用ナンバーカード：
リレー種目のみに出場する場合は
登録番号を入力する。</t>
        </r>
      </text>
    </comment>
    <comment ref="W141" authorId="0" shapeId="0">
      <text>
        <r>
          <rPr>
            <b/>
            <sz val="9"/>
            <color indexed="9"/>
            <rFont val="ＭＳ Ｐゴシック"/>
            <family val="3"/>
            <charset val="128"/>
          </rPr>
          <t>リレー用ナンバーカード：
リレー種目のみに出場する場合は
登録番号を入力する。</t>
        </r>
      </text>
    </comment>
    <comment ref="W142" authorId="0" shapeId="0">
      <text>
        <r>
          <rPr>
            <b/>
            <sz val="9"/>
            <color indexed="9"/>
            <rFont val="ＭＳ Ｐゴシック"/>
            <family val="3"/>
            <charset val="128"/>
          </rPr>
          <t>リレー用ナンバーカード：
リレー種目のみに出場する場合は
登録番号を入力する。</t>
        </r>
      </text>
    </comment>
    <comment ref="W143" authorId="0" shapeId="0">
      <text>
        <r>
          <rPr>
            <b/>
            <sz val="9"/>
            <color indexed="9"/>
            <rFont val="ＭＳ Ｐゴシック"/>
            <family val="3"/>
            <charset val="128"/>
          </rPr>
          <t>リレー用ナンバーカード：
リレー種目のみに出場する場合は
登録番号を入力する。</t>
        </r>
      </text>
    </comment>
    <comment ref="W144" authorId="0" shapeId="0">
      <text>
        <r>
          <rPr>
            <b/>
            <sz val="9"/>
            <color indexed="9"/>
            <rFont val="ＭＳ Ｐゴシック"/>
            <family val="3"/>
            <charset val="128"/>
          </rPr>
          <t>リレー用ナンバーカード：
リレー種目のみに出場する場合は
登録番号を入力する。</t>
        </r>
      </text>
    </comment>
    <comment ref="W145" authorId="0" shapeId="0">
      <text>
        <r>
          <rPr>
            <b/>
            <sz val="9"/>
            <color indexed="9"/>
            <rFont val="ＭＳ Ｐゴシック"/>
            <family val="3"/>
            <charset val="128"/>
          </rPr>
          <t>リレー用ナンバーカード：
リレー種目のみに出場する場合は
登録番号を入力する。</t>
        </r>
      </text>
    </comment>
    <comment ref="W146" authorId="0" shapeId="0">
      <text>
        <r>
          <rPr>
            <b/>
            <sz val="9"/>
            <color indexed="9"/>
            <rFont val="ＭＳ Ｐゴシック"/>
            <family val="3"/>
            <charset val="128"/>
          </rPr>
          <t>リレー用ナンバーカード：
リレー種目のみに出場する場合は
登録番号を入力する。</t>
        </r>
      </text>
    </comment>
    <comment ref="W147" authorId="0" shapeId="0">
      <text>
        <r>
          <rPr>
            <b/>
            <sz val="9"/>
            <color indexed="9"/>
            <rFont val="ＭＳ Ｐゴシック"/>
            <family val="3"/>
            <charset val="128"/>
          </rPr>
          <t>リレー用ナンバーカード：
リレー種目のみに出場する場合は
登録番号を入力する。</t>
        </r>
      </text>
    </comment>
    <comment ref="W148" authorId="0" shapeId="0">
      <text>
        <r>
          <rPr>
            <b/>
            <sz val="9"/>
            <color indexed="9"/>
            <rFont val="ＭＳ Ｐゴシック"/>
            <family val="3"/>
            <charset val="128"/>
          </rPr>
          <t>リレー用ナンバーカード：
リレー種目のみに出場する場合は
登録番号を入力する。</t>
        </r>
      </text>
    </comment>
    <comment ref="W149" authorId="0" shapeId="0">
      <text>
        <r>
          <rPr>
            <b/>
            <sz val="9"/>
            <color indexed="9"/>
            <rFont val="ＭＳ Ｐゴシック"/>
            <family val="3"/>
            <charset val="128"/>
          </rPr>
          <t>リレー用ナンバーカード：
リレー種目のみに出場する場合は
登録番号を入力する。</t>
        </r>
      </text>
    </comment>
    <comment ref="W150" authorId="0" shapeId="0">
      <text>
        <r>
          <rPr>
            <b/>
            <sz val="9"/>
            <color indexed="9"/>
            <rFont val="ＭＳ Ｐゴシック"/>
            <family val="3"/>
            <charset val="128"/>
          </rPr>
          <t>リレー用ナンバーカード：
リレー種目のみに出場する場合は
登録番号を入力する。</t>
        </r>
      </text>
    </comment>
    <comment ref="W151" authorId="0" shapeId="0">
      <text>
        <r>
          <rPr>
            <b/>
            <sz val="9"/>
            <color indexed="9"/>
            <rFont val="ＭＳ Ｐゴシック"/>
            <family val="3"/>
            <charset val="128"/>
          </rPr>
          <t>リレー用ナンバーカード：
リレー種目のみに出場する場合は
登録番号を入力する。</t>
        </r>
      </text>
    </comment>
    <comment ref="W152" authorId="0" shapeId="0">
      <text>
        <r>
          <rPr>
            <b/>
            <sz val="9"/>
            <color indexed="9"/>
            <rFont val="ＭＳ Ｐゴシック"/>
            <family val="3"/>
            <charset val="128"/>
          </rPr>
          <t>リレー用ナンバーカード：
リレー種目のみに出場する場合は
登録番号を入力する。</t>
        </r>
      </text>
    </comment>
    <comment ref="W153" authorId="0" shapeId="0">
      <text>
        <r>
          <rPr>
            <b/>
            <sz val="9"/>
            <color indexed="9"/>
            <rFont val="ＭＳ Ｐゴシック"/>
            <family val="3"/>
            <charset val="128"/>
          </rPr>
          <t>リレー用ナンバーカード：
リレー種目のみに出場する場合は
登録番号を入力する。</t>
        </r>
      </text>
    </comment>
    <comment ref="W154" authorId="0" shapeId="0">
      <text>
        <r>
          <rPr>
            <b/>
            <sz val="9"/>
            <color indexed="9"/>
            <rFont val="ＭＳ Ｐゴシック"/>
            <family val="3"/>
            <charset val="128"/>
          </rPr>
          <t>リレー用ナンバーカード：
リレー種目のみに出場する場合は
登録番号を入力する。</t>
        </r>
      </text>
    </comment>
    <comment ref="W155" authorId="0" shapeId="0">
      <text>
        <r>
          <rPr>
            <b/>
            <sz val="9"/>
            <color indexed="9"/>
            <rFont val="ＭＳ Ｐゴシック"/>
            <family val="3"/>
            <charset val="128"/>
          </rPr>
          <t>リレー用ナンバーカード：
リレー種目のみに出場する場合は
登録番号を入力する。</t>
        </r>
      </text>
    </comment>
    <comment ref="W156" authorId="0" shapeId="0">
      <text>
        <r>
          <rPr>
            <b/>
            <sz val="9"/>
            <color indexed="9"/>
            <rFont val="ＭＳ Ｐゴシック"/>
            <family val="3"/>
            <charset val="128"/>
          </rPr>
          <t>リレー用ナンバーカード：
リレー種目のみに出場する場合は
登録番号を入力する。</t>
        </r>
      </text>
    </comment>
    <comment ref="W157" authorId="0" shapeId="0">
      <text>
        <r>
          <rPr>
            <b/>
            <sz val="9"/>
            <color indexed="9"/>
            <rFont val="ＭＳ Ｐゴシック"/>
            <family val="3"/>
            <charset val="128"/>
          </rPr>
          <t>リレー用ナンバーカード：
リレー種目のみに出場する場合は
登録番号を入力する。</t>
        </r>
      </text>
    </comment>
  </commentList>
</comments>
</file>

<file path=xl/sharedStrings.xml><?xml version="1.0" encoding="utf-8"?>
<sst xmlns="http://schemas.openxmlformats.org/spreadsheetml/2006/main" count="266" uniqueCount="205">
  <si>
    <t>登録番号</t>
    <rPh sb="0" eb="2">
      <t>トウロク</t>
    </rPh>
    <rPh sb="2" eb="4">
      <t>バンゴウ</t>
    </rPh>
    <phoneticPr fontId="1"/>
  </si>
  <si>
    <t>学年</t>
    <rPh sb="0" eb="2">
      <t>ガクネン</t>
    </rPh>
    <phoneticPr fontId="1"/>
  </si>
  <si>
    <t>所属先</t>
    <rPh sb="0" eb="2">
      <t>ショゾク</t>
    </rPh>
    <rPh sb="2" eb="3">
      <t>サキ</t>
    </rPh>
    <phoneticPr fontId="1"/>
  </si>
  <si>
    <t>分</t>
    <rPh sb="0" eb="1">
      <t>フン</t>
    </rPh>
    <phoneticPr fontId="1"/>
  </si>
  <si>
    <t>秒</t>
    <rPh sb="0" eb="1">
      <t>ビョウ</t>
    </rPh>
    <phoneticPr fontId="1"/>
  </si>
  <si>
    <t>1/100</t>
    <phoneticPr fontId="1"/>
  </si>
  <si>
    <t>m</t>
    <phoneticPr fontId="1"/>
  </si>
  <si>
    <t>cm</t>
    <phoneticPr fontId="1"/>
  </si>
  <si>
    <t>カタカナ 姓</t>
    <rPh sb="5" eb="6">
      <t>セイ</t>
    </rPh>
    <phoneticPr fontId="1"/>
  </si>
  <si>
    <t>カタカナ 名</t>
    <rPh sb="5" eb="6">
      <t>メイ</t>
    </rPh>
    <phoneticPr fontId="1"/>
  </si>
  <si>
    <t>予定
走順</t>
    <rPh sb="0" eb="2">
      <t>ヨテイ</t>
    </rPh>
    <rPh sb="3" eb="5">
      <t>ソウジュン</t>
    </rPh>
    <phoneticPr fontId="1"/>
  </si>
  <si>
    <t>登録
都道府県</t>
    <rPh sb="0" eb="2">
      <t>トウロク</t>
    </rPh>
    <rPh sb="3" eb="7">
      <t>トドウフケン</t>
    </rPh>
    <phoneticPr fontId="1"/>
  </si>
  <si>
    <t>性別</t>
    <phoneticPr fontId="1"/>
  </si>
  <si>
    <t>チーム
区分</t>
    <rPh sb="4" eb="6">
      <t>クブン</t>
    </rPh>
    <phoneticPr fontId="1"/>
  </si>
  <si>
    <t>個人種目１　最近の記録</t>
    <rPh sb="0" eb="2">
      <t>コジン</t>
    </rPh>
    <rPh sb="2" eb="4">
      <t>シュモク</t>
    </rPh>
    <phoneticPr fontId="1"/>
  </si>
  <si>
    <t>個人種目２　最近の記録</t>
    <rPh sb="0" eb="2">
      <t>コジン</t>
    </rPh>
    <rPh sb="2" eb="4">
      <t>シュモク</t>
    </rPh>
    <phoneticPr fontId="1"/>
  </si>
  <si>
    <t>種　　目</t>
    <rPh sb="0" eb="1">
      <t>シュ</t>
    </rPh>
    <rPh sb="3" eb="4">
      <t>メ</t>
    </rPh>
    <phoneticPr fontId="1"/>
  </si>
  <si>
    <t>氏　　名</t>
    <rPh sb="0" eb="1">
      <t>シ</t>
    </rPh>
    <rPh sb="3" eb="4">
      <t>メイ</t>
    </rPh>
    <phoneticPr fontId="1"/>
  </si>
  <si>
    <t>補助員人数</t>
    <rPh sb="0" eb="3">
      <t>ホジョイン</t>
    </rPh>
    <rPh sb="3" eb="5">
      <t>ニンズウ</t>
    </rPh>
    <phoneticPr fontId="1"/>
  </si>
  <si>
    <t>出場人数</t>
    <rPh sb="0" eb="2">
      <t>シュツジョウ</t>
    </rPh>
    <rPh sb="2" eb="4">
      <t>ニンズウ</t>
    </rPh>
    <phoneticPr fontId="1"/>
  </si>
  <si>
    <t>男</t>
  </si>
  <si>
    <t>埼玉</t>
  </si>
  <si>
    <t>東京</t>
  </si>
  <si>
    <t>千葉</t>
  </si>
  <si>
    <t>神奈川</t>
  </si>
  <si>
    <t>群馬</t>
  </si>
  <si>
    <t>栃木</t>
  </si>
  <si>
    <t>茨城</t>
  </si>
  <si>
    <t>北海道</t>
  </si>
  <si>
    <t>青森</t>
  </si>
  <si>
    <t>岩手</t>
  </si>
  <si>
    <t>宮城</t>
  </si>
  <si>
    <t>秋田</t>
  </si>
  <si>
    <t>山形</t>
  </si>
  <si>
    <t>福島</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</si>
  <si>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</si>
  <si>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</si>
  <si>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</si>
  <si>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</si>
  <si>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</si>
  <si>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</si>
  <si>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</si>
  <si>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</si>
  <si>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</si>
  <si>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</si>
  <si>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</si>
  <si>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</si>
  <si>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</si>
  <si>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</si>
  <si>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</si>
  <si>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</si>
  <si>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</si>
  <si>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</si>
  <si>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</si>
  <si>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</si>
  <si>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</si>
  <si>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</si>
  <si>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</si>
  <si>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</si>
  <si>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</si>
  <si>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京都</t>
  </si>
  <si>
    <t>大阪</t>
  </si>
  <si>
    <t>100m</t>
  </si>
  <si>
    <t>200m</t>
    <phoneticPr fontId="1"/>
  </si>
  <si>
    <t>400m</t>
    <phoneticPr fontId="1"/>
  </si>
  <si>
    <t>1500m</t>
    <phoneticPr fontId="1"/>
  </si>
  <si>
    <t>800m</t>
    <phoneticPr fontId="1"/>
  </si>
  <si>
    <t>走幅跳</t>
    <rPh sb="0" eb="1">
      <t>ハシ</t>
    </rPh>
    <rPh sb="1" eb="3">
      <t>ハバト</t>
    </rPh>
    <phoneticPr fontId="1"/>
  </si>
  <si>
    <t>走高跳</t>
    <rPh sb="0" eb="1">
      <t>ハシ</t>
    </rPh>
    <rPh sb="1" eb="3">
      <t>タカト</t>
    </rPh>
    <phoneticPr fontId="1"/>
  </si>
  <si>
    <t>砲丸投7.260kg</t>
    <rPh sb="0" eb="3">
      <t>ホウガンナ</t>
    </rPh>
    <phoneticPr fontId="1"/>
  </si>
  <si>
    <t>砲丸投6.000kg</t>
    <rPh sb="0" eb="3">
      <t>ホウガンナ</t>
    </rPh>
    <phoneticPr fontId="1"/>
  </si>
  <si>
    <t>砲丸投5.000kg</t>
    <rPh sb="0" eb="3">
      <t>ホウガンナ</t>
    </rPh>
    <phoneticPr fontId="1"/>
  </si>
  <si>
    <t>砲丸投4.000kg</t>
    <rPh sb="0" eb="3">
      <t>ホウガンナ</t>
    </rPh>
    <phoneticPr fontId="1"/>
  </si>
  <si>
    <t>やり投</t>
    <rPh sb="2" eb="3">
      <t>ナ</t>
    </rPh>
    <phoneticPr fontId="1"/>
  </si>
  <si>
    <t>ジャベリックボール投</t>
    <rPh sb="9" eb="10">
      <t>ナ</t>
    </rPh>
    <phoneticPr fontId="1"/>
  </si>
  <si>
    <t>リレー種目　最近の記録</t>
    <rPh sb="3" eb="5">
      <t>シュモク</t>
    </rPh>
    <rPh sb="6" eb="8">
      <t>サイキン</t>
    </rPh>
    <rPh sb="9" eb="11">
      <t>キロク</t>
    </rPh>
    <phoneticPr fontId="1"/>
  </si>
  <si>
    <t>例</t>
    <rPh sb="0" eb="1">
      <t>レイ</t>
    </rPh>
    <phoneticPr fontId="1"/>
  </si>
  <si>
    <t>上尾</t>
    <rPh sb="0" eb="2">
      <t>アゲオ</t>
    </rPh>
    <phoneticPr fontId="1"/>
  </si>
  <si>
    <t>一太郎</t>
    <rPh sb="0" eb="3">
      <t>イチタロウ</t>
    </rPh>
    <phoneticPr fontId="1"/>
  </si>
  <si>
    <t>アゲオ</t>
    <phoneticPr fontId="1"/>
  </si>
  <si>
    <t>イチタロウ</t>
    <phoneticPr fontId="1"/>
  </si>
  <si>
    <t>上尾市陸協</t>
    <rPh sb="0" eb="3">
      <t>アゲオシ</t>
    </rPh>
    <rPh sb="3" eb="4">
      <t>リク</t>
    </rPh>
    <rPh sb="4" eb="5">
      <t>キョウ</t>
    </rPh>
    <phoneticPr fontId="1"/>
  </si>
  <si>
    <t>■ 大会運営協力 ■</t>
    <rPh sb="2" eb="4">
      <t>タイカイ</t>
    </rPh>
    <rPh sb="4" eb="6">
      <t>ウンエイ</t>
    </rPh>
    <rPh sb="6" eb="8">
      <t>キョウリョク</t>
    </rPh>
    <phoneticPr fontId="1"/>
  </si>
  <si>
    <t>申込責任者：</t>
    <rPh sb="0" eb="2">
      <t>モウシコミ</t>
    </rPh>
    <rPh sb="2" eb="5">
      <t>セキニンシャ</t>
    </rPh>
    <phoneticPr fontId="1"/>
  </si>
  <si>
    <t>郵便番号：</t>
    <rPh sb="0" eb="2">
      <t>ユウビン</t>
    </rPh>
    <rPh sb="2" eb="4">
      <t>バンゴウ</t>
    </rPh>
    <phoneticPr fontId="1"/>
  </si>
  <si>
    <t>住　所：</t>
    <rPh sb="0" eb="1">
      <t>ジュウ</t>
    </rPh>
    <rPh sb="2" eb="3">
      <t>ショ</t>
    </rPh>
    <phoneticPr fontId="1"/>
  </si>
  <si>
    <t>連絡先：</t>
    <rPh sb="0" eb="3">
      <t>レンラクサキ</t>
    </rPh>
    <phoneticPr fontId="1"/>
  </si>
  <si>
    <t>E-Mail：</t>
    <phoneticPr fontId="1"/>
  </si>
  <si>
    <t>大会運営協力：</t>
    <rPh sb="0" eb="2">
      <t>タイカイ</t>
    </rPh>
    <rPh sb="2" eb="4">
      <t>ウンエイ</t>
    </rPh>
    <rPh sb="4" eb="6">
      <t>キョウリョク</t>
    </rPh>
    <phoneticPr fontId="1"/>
  </si>
  <si>
    <t>プログラム記載所属先名：</t>
    <rPh sb="5" eb="7">
      <t>キサイ</t>
    </rPh>
    <rPh sb="7" eb="9">
      <t>ショゾク</t>
    </rPh>
    <rPh sb="9" eb="10">
      <t>サキ</t>
    </rPh>
    <rPh sb="10" eb="11">
      <t>メイ</t>
    </rPh>
    <phoneticPr fontId="1"/>
  </si>
  <si>
    <t>所属先名：</t>
    <rPh sb="0" eb="2">
      <t>ショゾク</t>
    </rPh>
    <rPh sb="2" eb="3">
      <t>サキ</t>
    </rPh>
    <rPh sb="3" eb="4">
      <t>メイ</t>
    </rPh>
    <phoneticPr fontId="1"/>
  </si>
  <si>
    <t>小学生・中学生の部は個人申込及び大会運営協力者がない申し込みは一切受付ません。</t>
    <rPh sb="0" eb="3">
      <t>ショウガクセイ</t>
    </rPh>
    <rPh sb="4" eb="7">
      <t>チュウガクセイ</t>
    </rPh>
    <rPh sb="8" eb="9">
      <t>ブ</t>
    </rPh>
    <rPh sb="10" eb="12">
      <t>コジン</t>
    </rPh>
    <rPh sb="12" eb="14">
      <t>モウシコミ</t>
    </rPh>
    <rPh sb="14" eb="15">
      <t>オヨ</t>
    </rPh>
    <rPh sb="16" eb="18">
      <t>タイカイ</t>
    </rPh>
    <rPh sb="18" eb="20">
      <t>ウンエイ</t>
    </rPh>
    <rPh sb="20" eb="23">
      <t>キョウリョクシャ</t>
    </rPh>
    <rPh sb="26" eb="27">
      <t>モウ</t>
    </rPh>
    <rPh sb="28" eb="29">
      <t>コ</t>
    </rPh>
    <rPh sb="31" eb="33">
      <t>イッサイ</t>
    </rPh>
    <rPh sb="33" eb="35">
      <t>ウケツケ</t>
    </rPh>
    <phoneticPr fontId="1"/>
  </si>
  <si>
    <t>記載責任者：</t>
    <rPh sb="0" eb="2">
      <t>キサイ</t>
    </rPh>
    <rPh sb="2" eb="5">
      <t>セキニンシャ</t>
    </rPh>
    <phoneticPr fontId="1"/>
  </si>
  <si>
    <t>※本競技会は公認競技会のため審判員として協力して頂ける方は公認審判員の方に限らせて頂きます。</t>
    <rPh sb="1" eb="2">
      <t>ホン</t>
    </rPh>
    <rPh sb="2" eb="5">
      <t>キョウギカイ</t>
    </rPh>
    <rPh sb="6" eb="8">
      <t>コウニン</t>
    </rPh>
    <rPh sb="8" eb="11">
      <t>キョウギカイ</t>
    </rPh>
    <rPh sb="14" eb="17">
      <t>シンパンイン</t>
    </rPh>
    <rPh sb="20" eb="22">
      <t>キョウリョク</t>
    </rPh>
    <rPh sb="24" eb="25">
      <t>イタダ</t>
    </rPh>
    <rPh sb="27" eb="28">
      <t>カタ</t>
    </rPh>
    <rPh sb="29" eb="31">
      <t>コウニン</t>
    </rPh>
    <rPh sb="31" eb="34">
      <t>シンパンイン</t>
    </rPh>
    <rPh sb="35" eb="36">
      <t>カタ</t>
    </rPh>
    <rPh sb="37" eb="38">
      <t>カギ</t>
    </rPh>
    <rPh sb="41" eb="42">
      <t>イタダ</t>
    </rPh>
    <phoneticPr fontId="1"/>
  </si>
  <si>
    <t>※協力区分</t>
    <rPh sb="1" eb="3">
      <t>キョウリョク</t>
    </rPh>
    <rPh sb="3" eb="5">
      <t>クブン</t>
    </rPh>
    <phoneticPr fontId="1"/>
  </si>
  <si>
    <t>※審判員資格</t>
    <rPh sb="1" eb="4">
      <t>シンパンイン</t>
    </rPh>
    <rPh sb="4" eb="6">
      <t>シカク</t>
    </rPh>
    <phoneticPr fontId="1"/>
  </si>
  <si>
    <t>※審判員希望配置</t>
    <rPh sb="1" eb="4">
      <t>シンパンイン</t>
    </rPh>
    <rPh sb="4" eb="6">
      <t>キボウ</t>
    </rPh>
    <rPh sb="6" eb="8">
      <t>ハイチ</t>
    </rPh>
    <phoneticPr fontId="1"/>
  </si>
  <si>
    <t>※生徒引率</t>
    <rPh sb="1" eb="3">
      <t>セイト</t>
    </rPh>
    <rPh sb="3" eb="5">
      <t>インソツ</t>
    </rPh>
    <phoneticPr fontId="1"/>
  </si>
  <si>
    <t>■ 申込人数と種目数 ■</t>
    <rPh sb="2" eb="4">
      <t>モウシコミ</t>
    </rPh>
    <rPh sb="4" eb="6">
      <t>ニンズウ</t>
    </rPh>
    <rPh sb="7" eb="9">
      <t>シュモク</t>
    </rPh>
    <rPh sb="9" eb="10">
      <t>スウ</t>
    </rPh>
    <phoneticPr fontId="1"/>
  </si>
  <si>
    <t>種目数</t>
    <rPh sb="0" eb="2">
      <t>シュモク</t>
    </rPh>
    <rPh sb="2" eb="3">
      <t>スウ</t>
    </rPh>
    <phoneticPr fontId="1"/>
  </si>
  <si>
    <t>男　子</t>
    <rPh sb="0" eb="1">
      <t>オトコ</t>
    </rPh>
    <rPh sb="2" eb="3">
      <t>コ</t>
    </rPh>
    <phoneticPr fontId="1"/>
  </si>
  <si>
    <t>女　子</t>
    <rPh sb="0" eb="1">
      <t>オンナ</t>
    </rPh>
    <rPh sb="2" eb="3">
      <t>コ</t>
    </rPh>
    <phoneticPr fontId="1"/>
  </si>
  <si>
    <t>合　計</t>
    <rPh sb="0" eb="1">
      <t>ア</t>
    </rPh>
    <rPh sb="2" eb="3">
      <t>ケイ</t>
    </rPh>
    <phoneticPr fontId="1"/>
  </si>
  <si>
    <t>個人種目参加料</t>
    <rPh sb="0" eb="2">
      <t>コジン</t>
    </rPh>
    <rPh sb="2" eb="4">
      <t>シュモク</t>
    </rPh>
    <rPh sb="4" eb="6">
      <t>サンカ</t>
    </rPh>
    <rPh sb="6" eb="7">
      <t>リョウ</t>
    </rPh>
    <phoneticPr fontId="1"/>
  </si>
  <si>
    <t>個人種目</t>
    <rPh sb="0" eb="2">
      <t>コジン</t>
    </rPh>
    <rPh sb="2" eb="4">
      <t>シュモク</t>
    </rPh>
    <phoneticPr fontId="1"/>
  </si>
  <si>
    <t>リレー種目</t>
    <rPh sb="3" eb="5">
      <t>シュモク</t>
    </rPh>
    <phoneticPr fontId="1"/>
  </si>
  <si>
    <t>チーム数</t>
    <rPh sb="3" eb="4">
      <t>スウ</t>
    </rPh>
    <phoneticPr fontId="1"/>
  </si>
  <si>
    <t>リレー種目参加料</t>
    <rPh sb="3" eb="5">
      <t>シュモク</t>
    </rPh>
    <rPh sb="5" eb="7">
      <t>サンカ</t>
    </rPh>
    <rPh sb="7" eb="8">
      <t>リョウ</t>
    </rPh>
    <phoneticPr fontId="1"/>
  </si>
  <si>
    <t>参加料合計</t>
    <rPh sb="0" eb="2">
      <t>サンカ</t>
    </rPh>
    <rPh sb="2" eb="3">
      <t>リョウ</t>
    </rPh>
    <rPh sb="3" eb="5">
      <t>ゴウケイ</t>
    </rPh>
    <phoneticPr fontId="1"/>
  </si>
  <si>
    <t>備　　　　考</t>
    <rPh sb="0" eb="1">
      <t>ビ</t>
    </rPh>
    <rPh sb="5" eb="6">
      <t>コウ</t>
    </rPh>
    <phoneticPr fontId="1"/>
  </si>
  <si>
    <t>備　　考</t>
    <rPh sb="0" eb="1">
      <t>ビ</t>
    </rPh>
    <rPh sb="3" eb="4">
      <t>コウ</t>
    </rPh>
    <phoneticPr fontId="1"/>
  </si>
  <si>
    <t>出場者氏名</t>
    <rPh sb="0" eb="2">
      <t>シュツジョウ</t>
    </rPh>
    <rPh sb="2" eb="3">
      <t>シャ</t>
    </rPh>
    <rPh sb="3" eb="5">
      <t>シメイ</t>
    </rPh>
    <phoneticPr fontId="1"/>
  </si>
  <si>
    <t>※1走の選手のみ</t>
    <rPh sb="2" eb="3">
      <t>ソウ</t>
    </rPh>
    <rPh sb="4" eb="6">
      <t>センシュ</t>
    </rPh>
    <phoneticPr fontId="1"/>
  </si>
  <si>
    <t>個人</t>
    <rPh sb="0" eb="2">
      <t>コジン</t>
    </rPh>
    <phoneticPr fontId="1"/>
  </si>
  <si>
    <t>リレー</t>
    <phoneticPr fontId="1"/>
  </si>
  <si>
    <t>リレー</t>
    <phoneticPr fontId="1"/>
  </si>
  <si>
    <t>男子</t>
    <rPh sb="0" eb="2">
      <t>ダンシ</t>
    </rPh>
    <phoneticPr fontId="1"/>
  </si>
  <si>
    <t>女子</t>
    <rPh sb="0" eb="2">
      <t>ジョシ</t>
    </rPh>
    <phoneticPr fontId="1"/>
  </si>
  <si>
    <t>出場種目数</t>
    <rPh sb="0" eb="2">
      <t>シュツジョウ</t>
    </rPh>
    <rPh sb="2" eb="4">
      <t>シュモク</t>
    </rPh>
    <rPh sb="4" eb="5">
      <t>スウ</t>
    </rPh>
    <phoneticPr fontId="1"/>
  </si>
  <si>
    <t>■ 申込情報 ■</t>
    <rPh sb="2" eb="4">
      <t>モウシコミ</t>
    </rPh>
    <rPh sb="4" eb="6">
      <t>ジョウホウ</t>
    </rPh>
    <phoneticPr fontId="1"/>
  </si>
  <si>
    <t>注意：申込情報シート入力後に出場申込シートを入力して下さい。</t>
    <rPh sb="0" eb="2">
      <t>チュウイ</t>
    </rPh>
    <rPh sb="3" eb="5">
      <t>モウシコミ</t>
    </rPh>
    <rPh sb="5" eb="7">
      <t>ジョウホウ</t>
    </rPh>
    <rPh sb="10" eb="12">
      <t>ニュウリョク</t>
    </rPh>
    <rPh sb="12" eb="13">
      <t>ゴ</t>
    </rPh>
    <rPh sb="14" eb="16">
      <t>シュツジョウ</t>
    </rPh>
    <rPh sb="16" eb="18">
      <t>モウシコミ</t>
    </rPh>
    <rPh sb="22" eb="24">
      <t>ニュウリョク</t>
    </rPh>
    <rPh sb="26" eb="27">
      <t>クダ</t>
    </rPh>
    <phoneticPr fontId="1"/>
  </si>
  <si>
    <t>№
カード</t>
    <phoneticPr fontId="1"/>
  </si>
  <si>
    <t>姓</t>
    <rPh sb="0" eb="1">
      <t>セイ</t>
    </rPh>
    <phoneticPr fontId="1"/>
  </si>
  <si>
    <t>名</t>
    <rPh sb="0" eb="1">
      <t>メイ</t>
    </rPh>
    <phoneticPr fontId="1"/>
  </si>
  <si>
    <t>カタカナ　姓</t>
    <rPh sb="5" eb="6">
      <t>セイ</t>
    </rPh>
    <phoneticPr fontId="1"/>
  </si>
  <si>
    <t>カタカナ　名</t>
    <rPh sb="5" eb="6">
      <t>ナ</t>
    </rPh>
    <phoneticPr fontId="1"/>
  </si>
  <si>
    <t>登録番号</t>
    <rPh sb="0" eb="2">
      <t>トウロク</t>
    </rPh>
    <rPh sb="2" eb="4">
      <t>バンゴウ</t>
    </rPh>
    <phoneticPr fontId="1"/>
  </si>
  <si>
    <t>登録県</t>
    <rPh sb="0" eb="2">
      <t>トウロク</t>
    </rPh>
    <rPh sb="2" eb="3">
      <t>ケン</t>
    </rPh>
    <phoneticPr fontId="1"/>
  </si>
  <si>
    <t>所属先</t>
    <rPh sb="0" eb="2">
      <t>ショゾク</t>
    </rPh>
    <rPh sb="2" eb="3">
      <t>サキ</t>
    </rPh>
    <phoneticPr fontId="1"/>
  </si>
  <si>
    <t>種目1</t>
    <rPh sb="0" eb="2">
      <t>シュモク</t>
    </rPh>
    <phoneticPr fontId="1"/>
  </si>
  <si>
    <t>記録</t>
    <rPh sb="0" eb="2">
      <t>キロク</t>
    </rPh>
    <phoneticPr fontId="1"/>
  </si>
  <si>
    <t>種目2</t>
    <rPh sb="0" eb="2">
      <t>シュモク</t>
    </rPh>
    <phoneticPr fontId="1"/>
  </si>
  <si>
    <t>リレーチーム</t>
    <phoneticPr fontId="1"/>
  </si>
  <si>
    <t>走順</t>
    <rPh sb="0" eb="2">
      <t>ソウジュン</t>
    </rPh>
    <phoneticPr fontId="1"/>
  </si>
  <si>
    <t>プログラム編成データ</t>
    <rPh sb="5" eb="7">
      <t>ヘンセイ</t>
    </rPh>
    <phoneticPr fontId="1"/>
  </si>
  <si>
    <t>=D26</t>
    <phoneticPr fontId="1"/>
  </si>
  <si>
    <t>=F26</t>
    <phoneticPr fontId="1"/>
  </si>
  <si>
    <t>=I26</t>
    <phoneticPr fontId="1"/>
  </si>
  <si>
    <t>宮崎</t>
  </si>
  <si>
    <t>2018上尾市陸上競技選手権 夏季大会　出場申込シート</t>
    <rPh sb="4" eb="7">
      <t>アゲオシ</t>
    </rPh>
    <rPh sb="7" eb="9">
      <t>リクジョウ</t>
    </rPh>
    <rPh sb="9" eb="11">
      <t>キョウギ</t>
    </rPh>
    <rPh sb="11" eb="14">
      <t>センシュケン</t>
    </rPh>
    <rPh sb="15" eb="17">
      <t>カキ</t>
    </rPh>
    <rPh sb="17" eb="19">
      <t>タイカイ</t>
    </rPh>
    <rPh sb="20" eb="22">
      <t>シュツジョウ</t>
    </rPh>
    <rPh sb="22" eb="24">
      <t>モウシコミ</t>
    </rPh>
    <phoneticPr fontId="1"/>
  </si>
  <si>
    <t>一般男</t>
    <rPh sb="0" eb="2">
      <t>イッパン</t>
    </rPh>
    <rPh sb="2" eb="3">
      <t>オトコ</t>
    </rPh>
    <phoneticPr fontId="1"/>
  </si>
  <si>
    <t>高校生男</t>
    <rPh sb="0" eb="3">
      <t>コウコウセイ</t>
    </rPh>
    <rPh sb="3" eb="4">
      <t>オトコ</t>
    </rPh>
    <phoneticPr fontId="1"/>
  </si>
  <si>
    <t>中学生男</t>
    <rPh sb="0" eb="3">
      <t>チュウガクセイ</t>
    </rPh>
    <rPh sb="3" eb="4">
      <t>オトコ</t>
    </rPh>
    <phoneticPr fontId="1"/>
  </si>
  <si>
    <t>一般女</t>
    <rPh sb="0" eb="2">
      <t>イッパン</t>
    </rPh>
    <rPh sb="2" eb="3">
      <t>オンナ</t>
    </rPh>
    <phoneticPr fontId="1"/>
  </si>
  <si>
    <t>小学生男</t>
    <rPh sb="0" eb="3">
      <t>ショウガクセイ</t>
    </rPh>
    <rPh sb="3" eb="4">
      <t>オトコ</t>
    </rPh>
    <phoneticPr fontId="1"/>
  </si>
  <si>
    <t>高校生女</t>
    <rPh sb="0" eb="3">
      <t>コウコウセイ</t>
    </rPh>
    <rPh sb="3" eb="4">
      <t>オンナ</t>
    </rPh>
    <phoneticPr fontId="1"/>
  </si>
  <si>
    <t>中学生女</t>
    <rPh sb="0" eb="3">
      <t>チュウガクセイ</t>
    </rPh>
    <rPh sb="3" eb="4">
      <t>オンナ</t>
    </rPh>
    <phoneticPr fontId="1"/>
  </si>
  <si>
    <t>小学生女</t>
    <rPh sb="0" eb="3">
      <t>ショウガクセイ</t>
    </rPh>
    <rPh sb="3" eb="4">
      <t>オンナ</t>
    </rPh>
    <phoneticPr fontId="1"/>
  </si>
  <si>
    <t>100m</t>
    <phoneticPr fontId="1"/>
  </si>
  <si>
    <t>長崎</t>
  </si>
  <si>
    <t>熊本</t>
  </si>
  <si>
    <t>大分</t>
  </si>
  <si>
    <t>鹿児島</t>
  </si>
  <si>
    <t>沖縄</t>
  </si>
  <si>
    <t>砲丸投2.721kg</t>
    <rPh sb="0" eb="3">
      <t>ホウガンナ</t>
    </rPh>
    <phoneticPr fontId="1"/>
  </si>
  <si>
    <t>区分</t>
    <rPh sb="0" eb="2">
      <t>クブン</t>
    </rPh>
    <phoneticPr fontId="1"/>
  </si>
  <si>
    <t>記載責任者</t>
    <rPh sb="0" eb="2">
      <t>キサイ</t>
    </rPh>
    <rPh sb="2" eb="5">
      <t>セキニンシャ</t>
    </rPh>
    <phoneticPr fontId="1"/>
  </si>
  <si>
    <t>郵便番号</t>
    <rPh sb="0" eb="2">
      <t>ユウビン</t>
    </rPh>
    <rPh sb="2" eb="4">
      <t>バンゴウ</t>
    </rPh>
    <phoneticPr fontId="1"/>
  </si>
  <si>
    <t>住所</t>
    <rPh sb="0" eb="2">
      <t>ジュウショ</t>
    </rPh>
    <phoneticPr fontId="1"/>
  </si>
  <si>
    <t>連絡先</t>
    <rPh sb="0" eb="3">
      <t>レンラクサキ</t>
    </rPh>
    <phoneticPr fontId="1"/>
  </si>
  <si>
    <t>メールアドレス</t>
    <phoneticPr fontId="1"/>
  </si>
  <si>
    <t>人数</t>
    <rPh sb="0" eb="2">
      <t>ニンズウ</t>
    </rPh>
    <phoneticPr fontId="1"/>
  </si>
  <si>
    <t>種目数</t>
    <rPh sb="0" eb="2">
      <t>シュモク</t>
    </rPh>
    <rPh sb="2" eb="3">
      <t>スウ</t>
    </rPh>
    <phoneticPr fontId="1"/>
  </si>
  <si>
    <t>金額</t>
    <rPh sb="0" eb="2">
      <t>キンガク</t>
    </rPh>
    <phoneticPr fontId="1"/>
  </si>
  <si>
    <t>個人参加料</t>
    <rPh sb="0" eb="2">
      <t>コジン</t>
    </rPh>
    <rPh sb="2" eb="4">
      <t>サンカ</t>
    </rPh>
    <rPh sb="4" eb="5">
      <t>リョウ</t>
    </rPh>
    <phoneticPr fontId="1"/>
  </si>
  <si>
    <t>リレー</t>
    <phoneticPr fontId="1"/>
  </si>
  <si>
    <t>参加料</t>
    <rPh sb="0" eb="2">
      <t>サンカ</t>
    </rPh>
    <rPh sb="2" eb="3">
      <t>リョウ</t>
    </rPh>
    <phoneticPr fontId="1"/>
  </si>
  <si>
    <t>男子計</t>
    <rPh sb="0" eb="2">
      <t>ダンシ</t>
    </rPh>
    <rPh sb="2" eb="3">
      <t>ケイ</t>
    </rPh>
    <phoneticPr fontId="1"/>
  </si>
  <si>
    <t>女子計</t>
    <rPh sb="0" eb="2">
      <t>ジョシ</t>
    </rPh>
    <rPh sb="2" eb="3">
      <t>ケイ</t>
    </rPh>
    <phoneticPr fontId="1"/>
  </si>
  <si>
    <t>連絡区分</t>
    <rPh sb="0" eb="2">
      <t>レンラク</t>
    </rPh>
    <rPh sb="2" eb="4">
      <t>クブン</t>
    </rPh>
    <phoneticPr fontId="1"/>
  </si>
  <si>
    <t>申込み情報</t>
    <rPh sb="0" eb="2">
      <t>モウシコ</t>
    </rPh>
    <rPh sb="3" eb="5">
      <t>ジョウホウ</t>
    </rPh>
    <phoneticPr fontId="1"/>
  </si>
  <si>
    <t>男  子</t>
    <rPh sb="0" eb="1">
      <t>オトコ</t>
    </rPh>
    <rPh sb="3" eb="4">
      <t>コ</t>
    </rPh>
    <phoneticPr fontId="1"/>
  </si>
  <si>
    <t>女  子</t>
    <rPh sb="0" eb="1">
      <t>オンナ</t>
    </rPh>
    <rPh sb="3" eb="4">
      <t>コ</t>
    </rPh>
    <phoneticPr fontId="1"/>
  </si>
  <si>
    <t>合  計</t>
    <rPh sb="0" eb="1">
      <t>ア</t>
    </rPh>
    <rPh sb="3" eb="4">
      <t>ケイ</t>
    </rPh>
    <phoneticPr fontId="1"/>
  </si>
  <si>
    <t>事務局情報エリア</t>
    <rPh sb="0" eb="3">
      <t>ジムキョク</t>
    </rPh>
    <rPh sb="3" eb="5">
      <t>ジョウホウ</t>
    </rPh>
    <phoneticPr fontId="1"/>
  </si>
  <si>
    <t>審判員資格・審判員希望配置</t>
    <rPh sb="0" eb="3">
      <t>シンパンイン</t>
    </rPh>
    <rPh sb="3" eb="5">
      <t>シカク</t>
    </rPh>
    <rPh sb="6" eb="9">
      <t>シンパンイン</t>
    </rPh>
    <rPh sb="9" eb="11">
      <t>キボウ</t>
    </rPh>
    <rPh sb="11" eb="13">
      <t>ハイチ</t>
    </rPh>
    <phoneticPr fontId="1"/>
  </si>
  <si>
    <t>氏名</t>
    <rPh sb="0" eb="2">
      <t>シメイ</t>
    </rPh>
    <phoneticPr fontId="1"/>
  </si>
  <si>
    <t>生徒引率</t>
    <rPh sb="0" eb="2">
      <t>セイト</t>
    </rPh>
    <rPh sb="2" eb="4">
      <t>インソツ</t>
    </rPh>
    <phoneticPr fontId="1"/>
  </si>
  <si>
    <t>補助員人数</t>
    <rPh sb="0" eb="3">
      <t>ホジョイン</t>
    </rPh>
    <rPh sb="3" eb="5">
      <t>ニンズウ</t>
    </rPh>
    <phoneticPr fontId="1"/>
  </si>
  <si>
    <t>備考</t>
    <rPh sb="0" eb="2">
      <t>ビコウ</t>
    </rPh>
    <phoneticPr fontId="1"/>
  </si>
  <si>
    <t>大会運営協力</t>
    <rPh sb="0" eb="2">
      <t>タイカイ</t>
    </rPh>
    <rPh sb="2" eb="4">
      <t>ウンエイ</t>
    </rPh>
    <rPh sb="4" eb="6">
      <t>キョウリョク</t>
    </rPh>
    <phoneticPr fontId="1"/>
  </si>
  <si>
    <t>都道府県</t>
    <rPh sb="0" eb="4">
      <t>トドウフケン</t>
    </rPh>
    <phoneticPr fontId="1"/>
  </si>
  <si>
    <t>区分</t>
    <rPh sb="0" eb="2">
      <t>クブン</t>
    </rPh>
    <phoneticPr fontId="1"/>
  </si>
  <si>
    <t>一般</t>
    <rPh sb="0" eb="2">
      <t>イッパン</t>
    </rPh>
    <phoneticPr fontId="1"/>
  </si>
  <si>
    <t>ナンバー</t>
    <phoneticPr fontId="1"/>
  </si>
  <si>
    <t>2018上尾市陸上競技選手権 夏季大会　出場申込</t>
    <rPh sb="4" eb="7">
      <t>アゲオシ</t>
    </rPh>
    <rPh sb="7" eb="9">
      <t>リクジョウ</t>
    </rPh>
    <rPh sb="9" eb="11">
      <t>キョウギ</t>
    </rPh>
    <rPh sb="11" eb="14">
      <t>センシュケン</t>
    </rPh>
    <rPh sb="15" eb="17">
      <t>カキ</t>
    </rPh>
    <rPh sb="17" eb="19">
      <t>タイカイ</t>
    </rPh>
    <rPh sb="20" eb="22">
      <t>シュツジョウ</t>
    </rPh>
    <rPh sb="22" eb="24">
      <t>モウシコミ</t>
    </rPh>
    <phoneticPr fontId="1"/>
  </si>
  <si>
    <t>所属先（団体）名</t>
    <rPh sb="0" eb="2">
      <t>ショゾク</t>
    </rPh>
    <rPh sb="2" eb="3">
      <t>サキ</t>
    </rPh>
    <rPh sb="4" eb="6">
      <t>ダンタイ</t>
    </rPh>
    <rPh sb="7" eb="8">
      <t>メイ</t>
    </rPh>
    <phoneticPr fontId="1"/>
  </si>
  <si>
    <t>団体略称</t>
    <rPh sb="0" eb="2">
      <t>ダンタイ</t>
    </rPh>
    <rPh sb="2" eb="4">
      <t>リャクショウ</t>
    </rPh>
    <phoneticPr fontId="1"/>
  </si>
  <si>
    <t xml:space="preserve"> ●略称所属先名　６文字以内　区市町村陸協名は日本陸連「団体の名称に関するルール」従い自治体名の後に区市町村をつけること</t>
    <rPh sb="2" eb="4">
      <t>リャクショウ</t>
    </rPh>
    <rPh sb="4" eb="6">
      <t>ショゾク</t>
    </rPh>
    <rPh sb="6" eb="7">
      <t>サキ</t>
    </rPh>
    <rPh sb="7" eb="8">
      <t>メイ</t>
    </rPh>
    <rPh sb="10" eb="12">
      <t>モジ</t>
    </rPh>
    <rPh sb="12" eb="14">
      <t>イナイ</t>
    </rPh>
    <rPh sb="15" eb="16">
      <t>ク</t>
    </rPh>
    <rPh sb="16" eb="19">
      <t>シチョウソン</t>
    </rPh>
    <rPh sb="19" eb="20">
      <t>リク</t>
    </rPh>
    <rPh sb="20" eb="21">
      <t>キョウ</t>
    </rPh>
    <rPh sb="21" eb="22">
      <t>メイ</t>
    </rPh>
    <rPh sb="23" eb="25">
      <t>ニホン</t>
    </rPh>
    <rPh sb="25" eb="26">
      <t>リク</t>
    </rPh>
    <rPh sb="26" eb="27">
      <t>レン</t>
    </rPh>
    <rPh sb="28" eb="30">
      <t>ダンタイ</t>
    </rPh>
    <rPh sb="31" eb="33">
      <t>メイショウ</t>
    </rPh>
    <rPh sb="34" eb="35">
      <t>カン</t>
    </rPh>
    <rPh sb="41" eb="42">
      <t>シタガ</t>
    </rPh>
    <rPh sb="43" eb="46">
      <t>ジチタイ</t>
    </rPh>
    <rPh sb="46" eb="47">
      <t>メイ</t>
    </rPh>
    <rPh sb="48" eb="49">
      <t>アト</t>
    </rPh>
    <rPh sb="50" eb="51">
      <t>ク</t>
    </rPh>
    <rPh sb="51" eb="54">
      <t>シチョウソン</t>
    </rPh>
    <phoneticPr fontId="1"/>
  </si>
  <si>
    <t xml:space="preserve"> ●団体の責任者名、学校の場合は学校長名</t>
    <rPh sb="2" eb="4">
      <t>ダンタイ</t>
    </rPh>
    <rPh sb="5" eb="7">
      <t>セキニン</t>
    </rPh>
    <rPh sb="7" eb="8">
      <t>シャ</t>
    </rPh>
    <rPh sb="8" eb="9">
      <t>メイ</t>
    </rPh>
    <rPh sb="10" eb="12">
      <t>ガッコウ</t>
    </rPh>
    <rPh sb="13" eb="15">
      <t>バアイ</t>
    </rPh>
    <rPh sb="16" eb="17">
      <t>ガク</t>
    </rPh>
    <rPh sb="17" eb="19">
      <t>コウチョウ</t>
    </rPh>
    <rPh sb="19" eb="20">
      <t>メイ</t>
    </rPh>
    <phoneticPr fontId="1"/>
  </si>
  <si>
    <t xml:space="preserve"> ●市町村名から　例：埼玉県上尾市 ×　上尾市 ○</t>
    <rPh sb="2" eb="5">
      <t>シチョウソン</t>
    </rPh>
    <rPh sb="5" eb="6">
      <t>メイ</t>
    </rPh>
    <rPh sb="9" eb="10">
      <t>レイ</t>
    </rPh>
    <rPh sb="11" eb="14">
      <t>サイタマケン</t>
    </rPh>
    <rPh sb="14" eb="17">
      <t>アゲオシ</t>
    </rPh>
    <rPh sb="20" eb="23">
      <t>アゲオシ</t>
    </rPh>
    <phoneticPr fontId="1"/>
  </si>
  <si>
    <t xml:space="preserve"> ※一般・高校生・中学生・小学生の出場部門を選択</t>
    <rPh sb="2" eb="4">
      <t>イッパン</t>
    </rPh>
    <rPh sb="5" eb="7">
      <t>コウコウ</t>
    </rPh>
    <rPh sb="7" eb="8">
      <t>セイ</t>
    </rPh>
    <rPh sb="9" eb="11">
      <t>チュウガク</t>
    </rPh>
    <rPh sb="11" eb="12">
      <t>セイ</t>
    </rPh>
    <rPh sb="13" eb="15">
      <t>ショウガク</t>
    </rPh>
    <rPh sb="15" eb="16">
      <t>セイ</t>
    </rPh>
    <rPh sb="17" eb="19">
      <t>シュツジョウ</t>
    </rPh>
    <rPh sb="19" eb="21">
      <t>ブモン</t>
    </rPh>
    <rPh sb="22" eb="24">
      <t>センタク</t>
    </rPh>
    <phoneticPr fontId="1"/>
  </si>
  <si>
    <t xml:space="preserve"> ●公認記録証等の表記に利用</t>
    <rPh sb="2" eb="4">
      <t>コウニン</t>
    </rPh>
    <rPh sb="4" eb="6">
      <t>キロク</t>
    </rPh>
    <rPh sb="6" eb="7">
      <t>ショウ</t>
    </rPh>
    <rPh sb="7" eb="8">
      <t>トウ</t>
    </rPh>
    <rPh sb="9" eb="11">
      <t>ヒョウキ</t>
    </rPh>
    <rPh sb="12" eb="14">
      <t>リヨウ</t>
    </rPh>
    <phoneticPr fontId="1"/>
  </si>
  <si>
    <t xml:space="preserve"> ●申込内容について回答して頂ける方の名前</t>
    <rPh sb="2" eb="4">
      <t>モウシコミ</t>
    </rPh>
    <rPh sb="4" eb="6">
      <t>ナイヨウ</t>
    </rPh>
    <rPh sb="10" eb="12">
      <t>カイトウ</t>
    </rPh>
    <rPh sb="14" eb="15">
      <t>イタダ</t>
    </rPh>
    <rPh sb="17" eb="18">
      <t>カタ</t>
    </rPh>
    <rPh sb="19" eb="21">
      <t>ナマエ</t>
    </rPh>
    <phoneticPr fontId="1"/>
  </si>
  <si>
    <t xml:space="preserve"> ●ハイフォンなしの数字のみ</t>
    <rPh sb="10" eb="12">
      <t>スウジ</t>
    </rPh>
    <phoneticPr fontId="1"/>
  </si>
  <si>
    <t xml:space="preserve"> ※申込内容についてご回答して頂ける方の連絡先とその種別を選択</t>
    <rPh sb="2" eb="4">
      <t>モウシコミ</t>
    </rPh>
    <rPh sb="4" eb="6">
      <t>ナイヨウ</t>
    </rPh>
    <rPh sb="11" eb="13">
      <t>カイトウ</t>
    </rPh>
    <rPh sb="15" eb="16">
      <t>イタダ</t>
    </rPh>
    <rPh sb="18" eb="19">
      <t>カタ</t>
    </rPh>
    <rPh sb="20" eb="22">
      <t>レンラク</t>
    </rPh>
    <rPh sb="22" eb="23">
      <t>サキ</t>
    </rPh>
    <rPh sb="26" eb="28">
      <t>シュベツ</t>
    </rPh>
    <rPh sb="29" eb="31">
      <t>センタク</t>
    </rPh>
    <phoneticPr fontId="1"/>
  </si>
  <si>
    <t>※出場選手（生徒）が補助員として交替で協力して頂ける場合は協力区分と常時協力できる補助員人数を入力して下さい。</t>
    <rPh sb="1" eb="3">
      <t>シュツジョウ</t>
    </rPh>
    <rPh sb="3" eb="5">
      <t>センシュ</t>
    </rPh>
    <rPh sb="6" eb="8">
      <t>セイト</t>
    </rPh>
    <rPh sb="10" eb="12">
      <t>ホジョ</t>
    </rPh>
    <rPh sb="12" eb="13">
      <t>イン</t>
    </rPh>
    <rPh sb="16" eb="18">
      <t>コウタイ</t>
    </rPh>
    <rPh sb="19" eb="21">
      <t>キョウリョク</t>
    </rPh>
    <rPh sb="23" eb="24">
      <t>イタダ</t>
    </rPh>
    <rPh sb="26" eb="28">
      <t>バアイ</t>
    </rPh>
    <rPh sb="29" eb="31">
      <t>キョウリョク</t>
    </rPh>
    <rPh sb="31" eb="33">
      <t>クブン</t>
    </rPh>
    <rPh sb="34" eb="36">
      <t>ジョウジ</t>
    </rPh>
    <rPh sb="36" eb="38">
      <t>キョウリョク</t>
    </rPh>
    <rPh sb="41" eb="44">
      <t>ホジョイン</t>
    </rPh>
    <rPh sb="44" eb="46">
      <t>ニンズウ</t>
    </rPh>
    <rPh sb="47" eb="49">
      <t>ニュウリョク</t>
    </rPh>
    <rPh sb="51" eb="52">
      <t>クダ</t>
    </rPh>
    <phoneticPr fontId="1"/>
  </si>
  <si>
    <t>※区　分：</t>
    <rPh sb="1" eb="2">
      <t>ク</t>
    </rPh>
    <rPh sb="3" eb="4">
      <t>フン</t>
    </rPh>
    <phoneticPr fontId="1"/>
  </si>
  <si>
    <t>連絡種別：</t>
    <rPh sb="0" eb="2">
      <t>レンラク</t>
    </rPh>
    <rPh sb="2" eb="4">
      <t>シュベツ</t>
    </rPh>
    <phoneticPr fontId="1"/>
  </si>
  <si>
    <t>カナ氏名</t>
    <rPh sb="2" eb="4">
      <t>シメイ</t>
    </rPh>
    <phoneticPr fontId="1"/>
  </si>
  <si>
    <t>漢字氏名</t>
    <rPh sb="0" eb="2">
      <t>カンジ</t>
    </rPh>
    <rPh sb="2" eb="4">
      <t>シメイ</t>
    </rPh>
    <phoneticPr fontId="1"/>
  </si>
  <si>
    <t>漢字 姓</t>
    <rPh sb="0" eb="2">
      <t>カンジ</t>
    </rPh>
    <rPh sb="3" eb="4">
      <t>セイ</t>
    </rPh>
    <phoneticPr fontId="1"/>
  </si>
  <si>
    <t>漢字 名</t>
    <rPh sb="0" eb="2">
      <t>カンジ</t>
    </rPh>
    <rPh sb="3" eb="4">
      <t>メイ</t>
    </rPh>
    <phoneticPr fontId="1"/>
  </si>
  <si>
    <t>注1から
入力</t>
    <rPh sb="0" eb="1">
      <t>チュウ</t>
    </rPh>
    <rPh sb="5" eb="7">
      <t>ニュウリョク</t>
    </rPh>
    <phoneticPr fontId="1"/>
  </si>
  <si>
    <r>
      <t xml:space="preserve"> ●スマホのアドレスの場合は </t>
    </r>
    <r>
      <rPr>
        <b/>
        <sz val="9"/>
        <rFont val="HG丸ｺﾞｼｯｸM-PRO"/>
        <family val="3"/>
        <charset val="128"/>
      </rPr>
      <t>@ageo-rikkyo.org</t>
    </r>
    <r>
      <rPr>
        <sz val="9"/>
        <rFont val="HG丸ｺﾞｼｯｸM-PRO"/>
        <family val="3"/>
        <charset val="128"/>
      </rPr>
      <t xml:space="preserve"> からのメールが受信できるアドレス</t>
    </r>
    <rPh sb="11" eb="13">
      <t>バアイ</t>
    </rPh>
    <rPh sb="39" eb="41">
      <t>ジュシン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</si>
</sst>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名&quot;"/>
    <numFmt numFmtId="177" formatCode="[&lt;=999]000;[&lt;=9999]000\-00;000\-0000"/>
    <numFmt numFmtId="178" formatCode="00"/>
    <numFmt numFmtId="179" formatCode="#,##0_ "/>
    <numFmt numFmtId="180" formatCode="0_ "/>
  </numFmts>
  <fonts count="3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4"/>
      <color theme="1"/>
      <name val="HGｺﾞｼｯｸE"/>
      <family val="3"/>
      <charset val="128"/>
    </font>
    <font>
      <sz val="11"/>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10"/>
      <color rgb="FFFF0000"/>
      <name val="HG丸ｺﾞｼｯｸM-PRO"/>
      <family val="3"/>
      <charset val="128"/>
    </font>
    <font>
      <sz val="10"/>
      <color theme="1"/>
      <name val="HG丸ｺﾞｼｯｸM-PRO"/>
      <family val="3"/>
      <charset val="128"/>
    </font>
    <font>
      <sz val="14"/>
      <color rgb="FF008000"/>
      <name val="HGｺﾞｼｯｸE"/>
      <family val="3"/>
      <charset val="128"/>
    </font>
    <font>
      <sz val="9"/>
      <name val="HG丸ｺﾞｼｯｸM-PRO"/>
      <family val="3"/>
      <charset val="128"/>
    </font>
    <font>
      <sz val="9"/>
      <color theme="1"/>
      <name val="HG丸ｺﾞｼｯｸM-PRO"/>
      <family val="3"/>
      <charset val="128"/>
    </font>
    <font>
      <sz val="10"/>
      <color rgb="FF7030A0"/>
      <name val="HG丸ｺﾞｼｯｸM-PRO"/>
      <family val="3"/>
      <charset val="128"/>
    </font>
    <font>
      <sz val="8"/>
      <color theme="1"/>
      <name val="HG丸ｺﾞｼｯｸM-PRO"/>
      <family val="3"/>
      <charset val="128"/>
    </font>
    <font>
      <b/>
      <sz val="11"/>
      <color rgb="FFFF0000"/>
      <name val="HG丸ｺﾞｼｯｸM-PRO"/>
      <family val="3"/>
      <charset val="128"/>
    </font>
    <font>
      <sz val="9"/>
      <color rgb="FFFF0000"/>
      <name val="ＭＳ Ｐゴシック"/>
      <family val="2"/>
      <charset val="128"/>
      <scheme val="minor"/>
    </font>
    <font>
      <sz val="14"/>
      <name val="HGｺﾞｼｯｸE"/>
      <family val="3"/>
      <charset val="128"/>
    </font>
    <font>
      <sz val="11"/>
      <name val="ＭＳ Ｐゴシック"/>
      <family val="2"/>
      <charset val="128"/>
      <scheme val="minor"/>
    </font>
    <font>
      <b/>
      <sz val="11"/>
      <name val="HG丸ｺﾞｼｯｸM-PRO"/>
      <family val="3"/>
      <charset val="128"/>
    </font>
    <font>
      <sz val="8"/>
      <name val="HG丸ｺﾞｼｯｸM-PRO"/>
      <family val="3"/>
      <charset val="128"/>
    </font>
    <font>
      <sz val="8"/>
      <name val="ＭＳ Ｐゴシック"/>
      <family val="2"/>
      <charset val="128"/>
      <scheme val="minor"/>
    </font>
    <font>
      <sz val="8"/>
      <name val="ＭＳ Ｐゴシック"/>
      <family val="3"/>
      <charset val="128"/>
      <scheme val="minor"/>
    </font>
    <font>
      <sz val="10"/>
      <name val="ＭＳ Ｐゴシック"/>
      <family val="2"/>
      <charset val="128"/>
      <scheme val="minor"/>
    </font>
    <font>
      <sz val="14"/>
      <color rgb="FF002060"/>
      <name val="HGｺﾞｼｯｸE"/>
      <family val="3"/>
      <charset val="128"/>
    </font>
    <font>
      <sz val="16"/>
      <color rgb="FF002060"/>
      <name val="HGｺﾞｼｯｸE"/>
      <family val="3"/>
      <charset val="128"/>
    </font>
    <font>
      <b/>
      <sz val="9"/>
      <color indexed="9"/>
      <name val="ＭＳ Ｐゴシック"/>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sz val="11"/>
      <color theme="1"/>
      <name val="HG丸ｺﾞｼｯｸM-PRO"/>
      <family val="3"/>
      <charset val="128"/>
    </font>
    <font>
      <sz val="14"/>
      <color theme="1"/>
      <name val="HG丸ｺﾞｼｯｸM-PRO"/>
      <family val="3"/>
      <charset val="128"/>
    </font>
    <font>
      <sz val="10"/>
      <name val="ＭＳ Ｐゴシック"/>
      <family val="3"/>
      <charset val="128"/>
      <scheme val="minor"/>
    </font>
    <font>
      <sz val="10"/>
      <name val="HG丸ｺﾞｼｯｸM-PRO"/>
      <family val="3"/>
      <charset val="128"/>
    </font>
    <font>
      <sz val="11"/>
      <name val="HG丸ｺﾞｼｯｸM-PRO"/>
      <family val="3"/>
      <charset val="128"/>
    </font>
    <font>
      <u/>
      <sz val="10"/>
      <color theme="10"/>
      <name val="ＭＳ Ｐゴシック"/>
      <family val="2"/>
      <charset val="128"/>
      <scheme val="minor"/>
    </font>
    <font>
      <b/>
      <sz val="9"/>
      <color rgb="FFFF0000"/>
      <name val="HG丸ｺﾞｼｯｸM-PRO"/>
      <family val="3"/>
      <charset val="128"/>
    </font>
    <font>
      <b/>
      <sz val="9"/>
      <name val="HG丸ｺﾞｼｯｸM-PRO"/>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249977111117893"/>
        <bgColor indexed="64"/>
      </patternFill>
    </fill>
    <fill>
      <patternFill patternType="solid">
        <fgColor theme="4" tint="0.59996337778862885"/>
        <bgColor indexed="64"/>
      </patternFill>
    </fill>
    <fill>
      <patternFill patternType="solid">
        <fgColor theme="8" tint="0.79998168889431442"/>
        <bgColor indexed="64"/>
      </patternFill>
    </fill>
  </fills>
  <borders count="6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hair">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thin">
        <color auto="1"/>
      </top>
      <bottom style="thin">
        <color auto="1"/>
      </bottom>
      <diagonal/>
    </border>
    <border>
      <left/>
      <right/>
      <top style="thin">
        <color auto="1"/>
      </top>
      <bottom/>
      <diagonal/>
    </border>
    <border>
      <left style="hair">
        <color auto="1"/>
      </left>
      <right/>
      <top style="hair">
        <color auto="1"/>
      </top>
      <bottom style="thin">
        <color auto="1"/>
      </bottom>
      <diagonal/>
    </border>
    <border>
      <left style="thin">
        <color auto="1"/>
      </left>
      <right/>
      <top/>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thin">
        <color auto="1"/>
      </right>
      <top style="thin">
        <color auto="1"/>
      </top>
      <bottom style="thin">
        <color auto="1"/>
      </bottom>
      <diagonal/>
    </border>
    <border>
      <left style="hair">
        <color auto="1"/>
      </left>
      <right/>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right style="thin">
        <color auto="1"/>
      </right>
      <top style="hair">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style="hair">
        <color auto="1"/>
      </right>
      <top style="hair">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medium">
        <color auto="1"/>
      </left>
      <right style="hair">
        <color auto="1"/>
      </right>
      <top style="hair">
        <color auto="1"/>
      </top>
      <bottom/>
      <diagonal/>
    </border>
    <border>
      <left/>
      <right style="hair">
        <color auto="1"/>
      </right>
      <top/>
      <bottom/>
      <diagonal/>
    </border>
    <border>
      <left style="hair">
        <color auto="1"/>
      </left>
      <right style="hair">
        <color auto="1"/>
      </right>
      <top/>
      <bottom/>
      <diagonal/>
    </border>
    <border>
      <left style="hair">
        <color auto="1"/>
      </left>
      <right style="medium">
        <color auto="1"/>
      </right>
      <top style="hair">
        <color auto="1"/>
      </top>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medium">
        <color auto="1"/>
      </right>
      <top/>
      <bottom/>
      <diagonal/>
    </border>
    <border>
      <left/>
      <right style="medium">
        <color auto="1"/>
      </right>
      <top/>
      <bottom style="thin">
        <color indexed="64"/>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23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lignment vertical="center"/>
    </xf>
    <xf numFmtId="0" fontId="0"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indent="1"/>
    </xf>
    <xf numFmtId="0" fontId="7" fillId="0" borderId="0" xfId="0" applyFont="1" applyBorder="1">
      <alignment vertical="center"/>
    </xf>
    <xf numFmtId="0" fontId="13" fillId="0" borderId="0" xfId="0" applyFont="1" applyBorder="1" applyAlignment="1">
      <alignment horizontal="left" vertical="center"/>
    </xf>
    <xf numFmtId="0" fontId="2" fillId="0" borderId="0" xfId="0" applyFont="1" applyBorder="1" applyAlignment="1">
      <alignment horizontal="left" vertical="center" indent="1"/>
    </xf>
    <xf numFmtId="0" fontId="13" fillId="0" borderId="0" xfId="0" applyFont="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pplyAlignment="1">
      <alignment horizontal="center" vertical="center"/>
    </xf>
    <xf numFmtId="178" fontId="22" fillId="0" borderId="0" xfId="0" applyNumberFormat="1" applyFont="1" applyAlignment="1">
      <alignment horizontal="center" vertical="center"/>
    </xf>
    <xf numFmtId="178" fontId="23" fillId="0" borderId="0" xfId="0" applyNumberFormat="1" applyFont="1" applyAlignment="1">
      <alignment horizontal="center" vertical="center"/>
    </xf>
    <xf numFmtId="0" fontId="19" fillId="0" borderId="0" xfId="0" applyFont="1" applyAlignment="1">
      <alignment horizontal="center" vertical="center"/>
    </xf>
    <xf numFmtId="180" fontId="24" fillId="0" borderId="0" xfId="0" applyNumberFormat="1" applyFont="1" applyAlignment="1">
      <alignment vertical="center"/>
    </xf>
    <xf numFmtId="0" fontId="12" fillId="0" borderId="0" xfId="0" applyFont="1" applyAlignment="1">
      <alignment horizontal="center" vertical="center"/>
    </xf>
    <xf numFmtId="0" fontId="21" fillId="0" borderId="0" xfId="0" applyFont="1" applyAlignment="1">
      <alignment horizontal="center" vertical="center"/>
    </xf>
    <xf numFmtId="178" fontId="24" fillId="0" borderId="0" xfId="0" applyNumberFormat="1" applyFont="1" applyAlignment="1">
      <alignment horizontal="center" vertical="center"/>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shrinkToFit="1"/>
      <protection locked="0"/>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 xfId="0" applyFont="1" applyBorder="1" applyProtection="1">
      <alignment vertical="center"/>
      <protection locked="0"/>
    </xf>
    <xf numFmtId="0" fontId="2" fillId="0" borderId="1" xfId="0" applyFont="1" applyBorder="1" applyAlignment="1" applyProtection="1">
      <alignment vertical="center" shrinkToFit="1"/>
      <protection locked="0"/>
    </xf>
    <xf numFmtId="178"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shrinkToFit="1"/>
      <protection locked="0"/>
    </xf>
    <xf numFmtId="178" fontId="2" fillId="0" borderId="47" xfId="0" applyNumberFormat="1" applyFont="1" applyBorder="1" applyAlignment="1" applyProtection="1">
      <alignment horizontal="center" vertical="center"/>
      <protection locked="0"/>
    </xf>
    <xf numFmtId="0" fontId="2" fillId="0" borderId="2" xfId="0" applyFont="1" applyBorder="1" applyProtection="1">
      <alignment vertical="center"/>
      <protection locked="0"/>
    </xf>
    <xf numFmtId="0" fontId="2" fillId="0" borderId="2" xfId="0" applyFont="1" applyBorder="1" applyAlignment="1" applyProtection="1">
      <alignment vertical="center" shrinkToFit="1"/>
      <protection locked="0"/>
    </xf>
    <xf numFmtId="178" fontId="2" fillId="0" borderId="2"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shrinkToFit="1"/>
      <protection locked="0"/>
    </xf>
    <xf numFmtId="178" fontId="2" fillId="0" borderId="48" xfId="0" applyNumberFormat="1" applyFont="1" applyBorder="1" applyAlignment="1" applyProtection="1">
      <alignment horizontal="center" vertical="center"/>
      <protection locked="0"/>
    </xf>
    <xf numFmtId="0" fontId="28" fillId="0" borderId="0" xfId="0" applyFont="1" applyAlignment="1" applyProtection="1">
      <alignment horizontal="right" vertical="center"/>
      <protection hidden="1"/>
    </xf>
    <xf numFmtId="49" fontId="28" fillId="0" borderId="0" xfId="0" applyNumberFormat="1" applyFont="1" applyAlignment="1" applyProtection="1">
      <alignment horizontal="right" vertical="center"/>
      <protection hidden="1"/>
    </xf>
    <xf numFmtId="179" fontId="29" fillId="0" borderId="0" xfId="0" applyNumberFormat="1" applyFont="1" applyAlignment="1" applyProtection="1">
      <alignment horizontal="right" vertical="center"/>
      <protection hidden="1"/>
    </xf>
    <xf numFmtId="0" fontId="2" fillId="0" borderId="22"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19" fillId="0" borderId="0" xfId="0" applyFont="1" applyAlignment="1">
      <alignment horizontal="center" vertical="center"/>
    </xf>
    <xf numFmtId="0" fontId="13" fillId="0" borderId="54" xfId="0" applyFont="1" applyBorder="1" applyAlignment="1">
      <alignment horizontal="center" vertical="center"/>
    </xf>
    <xf numFmtId="0" fontId="2" fillId="0" borderId="5" xfId="0" applyFont="1" applyBorder="1" applyProtection="1">
      <alignment vertical="center"/>
      <protection locked="0"/>
    </xf>
    <xf numFmtId="0" fontId="2" fillId="0" borderId="5" xfId="0" applyFont="1" applyBorder="1" applyAlignment="1" applyProtection="1">
      <alignment vertical="center" shrinkToFit="1"/>
      <protection locked="0"/>
    </xf>
    <xf numFmtId="0" fontId="2" fillId="0" borderId="55" xfId="0" applyFont="1" applyBorder="1" applyAlignment="1" applyProtection="1">
      <alignment horizontal="center" vertical="center" shrinkToFit="1"/>
      <protection locked="0"/>
    </xf>
    <xf numFmtId="178" fontId="2" fillId="0" borderId="5"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shrinkToFit="1"/>
      <protection locked="0"/>
    </xf>
    <xf numFmtId="178" fontId="2" fillId="0" borderId="56" xfId="0" applyNumberFormat="1" applyFont="1" applyBorder="1" applyAlignment="1" applyProtection="1">
      <alignment horizontal="center" vertical="center"/>
      <protection locked="0"/>
    </xf>
    <xf numFmtId="0" fontId="13" fillId="2" borderId="49" xfId="0" applyFont="1" applyFill="1" applyBorder="1" applyAlignment="1">
      <alignment horizontal="center" vertical="center"/>
    </xf>
    <xf numFmtId="0" fontId="2" fillId="2" borderId="6" xfId="0" applyFont="1" applyFill="1" applyBorder="1">
      <alignment vertical="center"/>
    </xf>
    <xf numFmtId="0" fontId="2" fillId="2" borderId="6" xfId="0" applyFont="1" applyFill="1" applyBorder="1" applyAlignment="1">
      <alignment vertical="center" shrinkToFit="1"/>
    </xf>
    <xf numFmtId="0" fontId="2" fillId="2" borderId="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shrinkToFit="1"/>
    </xf>
    <xf numFmtId="178" fontId="2" fillId="2" borderId="6" xfId="0" applyNumberFormat="1" applyFont="1" applyFill="1" applyBorder="1" applyAlignment="1">
      <alignment horizontal="center" vertical="center"/>
    </xf>
    <xf numFmtId="0" fontId="2" fillId="2" borderId="6" xfId="0" applyNumberFormat="1" applyFont="1" applyFill="1" applyBorder="1" applyAlignment="1">
      <alignment horizontal="center" vertical="center" shrinkToFit="1"/>
    </xf>
    <xf numFmtId="178" fontId="2" fillId="2" borderId="7" xfId="0" applyNumberFormat="1" applyFont="1" applyFill="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shrinkToFit="1"/>
    </xf>
    <xf numFmtId="0" fontId="10" fillId="0" borderId="0" xfId="0" applyFont="1" applyAlignment="1">
      <alignment horizontal="center" vertical="center"/>
    </xf>
    <xf numFmtId="0" fontId="0" fillId="0" borderId="0" xfId="0" applyFont="1" applyAlignment="1">
      <alignment horizontal="center" vertical="center" shrinkToFit="1"/>
    </xf>
    <xf numFmtId="177"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NumberFormat="1" applyFont="1" applyAlignment="1">
      <alignment horizontal="center" vertical="center"/>
    </xf>
    <xf numFmtId="177" fontId="0" fillId="0" borderId="0" xfId="0" applyNumberFormat="1" applyFont="1" applyAlignment="1">
      <alignment vertical="center"/>
    </xf>
    <xf numFmtId="0" fontId="10" fillId="0" borderId="0" xfId="0" applyFont="1" applyAlignment="1">
      <alignment vertical="center"/>
    </xf>
    <xf numFmtId="179" fontId="0" fillId="0" borderId="0" xfId="0" applyNumberFormat="1" applyFont="1" applyAlignment="1">
      <alignment vertical="center"/>
    </xf>
    <xf numFmtId="0" fontId="10" fillId="0" borderId="0" xfId="0" applyFont="1" applyBorder="1" applyAlignment="1">
      <alignment horizontal="center" vertical="center"/>
    </xf>
    <xf numFmtId="177"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179" fontId="10" fillId="0" borderId="0"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Fill="1" applyAlignment="1">
      <alignment vertical="center"/>
    </xf>
    <xf numFmtId="176" fontId="2" fillId="0" borderId="0" xfId="0" applyNumberFormat="1" applyFont="1" applyAlignment="1">
      <alignment horizontal="center" vertical="center"/>
    </xf>
    <xf numFmtId="0" fontId="2" fillId="0" borderId="0" xfId="0" applyFont="1" applyBorder="1" applyAlignment="1" applyProtection="1">
      <alignment vertical="center"/>
      <protection locked="0"/>
    </xf>
    <xf numFmtId="0" fontId="34" fillId="3" borderId="0" xfId="0" applyFont="1" applyFill="1" applyBorder="1" applyAlignment="1">
      <alignment horizontal="center" vertical="center" shrinkToFit="1"/>
    </xf>
    <xf numFmtId="0" fontId="33" fillId="0" borderId="0" xfId="0" applyFont="1" applyBorder="1" applyAlignment="1">
      <alignment vertical="center" shrinkToFit="1"/>
    </xf>
    <xf numFmtId="0" fontId="4" fillId="0" borderId="0" xfId="0" applyFont="1" applyBorder="1" applyAlignment="1">
      <alignment vertical="center" shrinkToFit="1"/>
    </xf>
    <xf numFmtId="0" fontId="4" fillId="0" borderId="0" xfId="0" applyFont="1" applyAlignment="1">
      <alignment vertical="center" shrinkToFit="1"/>
    </xf>
    <xf numFmtId="0" fontId="33" fillId="0" borderId="0" xfId="0" applyFont="1" applyAlignment="1">
      <alignment vertical="center" shrinkToFit="1"/>
    </xf>
    <xf numFmtId="0" fontId="31" fillId="3" borderId="0" xfId="0" applyFont="1" applyFill="1" applyAlignment="1">
      <alignment horizontal="center" vertical="center"/>
    </xf>
    <xf numFmtId="0" fontId="24" fillId="0" borderId="0" xfId="0" applyFont="1" applyAlignment="1">
      <alignment horizontal="center" vertical="center"/>
    </xf>
    <xf numFmtId="0" fontId="35" fillId="0" borderId="0" xfId="0" applyFont="1" applyFill="1" applyAlignment="1">
      <alignment vertical="center"/>
    </xf>
    <xf numFmtId="0" fontId="0" fillId="0" borderId="0" xfId="0" applyFill="1">
      <alignment vertical="center"/>
    </xf>
    <xf numFmtId="0" fontId="24" fillId="0" borderId="0" xfId="0" applyFont="1">
      <alignment vertical="center"/>
    </xf>
    <xf numFmtId="49" fontId="2" fillId="0" borderId="5" xfId="0" applyNumberFormat="1" applyFont="1" applyBorder="1" applyAlignment="1" applyProtection="1">
      <alignment horizontal="center" vertical="center"/>
      <protection hidden="1"/>
    </xf>
    <xf numFmtId="49" fontId="2" fillId="0" borderId="1" xfId="0" applyNumberFormat="1" applyFont="1" applyBorder="1" applyAlignment="1" applyProtection="1">
      <alignment horizontal="center" vertical="center"/>
      <protection hidden="1"/>
    </xf>
    <xf numFmtId="49" fontId="2" fillId="0" borderId="2" xfId="0" applyNumberFormat="1" applyFont="1" applyBorder="1" applyAlignment="1" applyProtection="1">
      <alignment horizontal="center" vertical="center"/>
      <protection hidden="1"/>
    </xf>
    <xf numFmtId="0" fontId="13" fillId="4" borderId="6" xfId="0" applyFont="1" applyFill="1" applyBorder="1" applyAlignment="1">
      <alignment horizontal="center" vertical="center"/>
    </xf>
    <xf numFmtId="0" fontId="13" fillId="4" borderId="32" xfId="0" applyFont="1" applyFill="1" applyBorder="1" applyAlignment="1">
      <alignment horizontal="right" vertical="center"/>
    </xf>
    <xf numFmtId="0" fontId="13" fillId="4" borderId="33" xfId="0" applyFont="1" applyFill="1" applyBorder="1" applyAlignment="1">
      <alignment horizontal="right" vertical="center"/>
    </xf>
    <xf numFmtId="0" fontId="13" fillId="4" borderId="31" xfId="0" applyFont="1" applyFill="1" applyBorder="1" applyAlignment="1">
      <alignment horizontal="right" vertical="center"/>
    </xf>
    <xf numFmtId="0" fontId="13" fillId="4" borderId="1"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0" fontId="13" fillId="4" borderId="10" xfId="0" applyFont="1" applyFill="1" applyBorder="1" applyAlignment="1">
      <alignment horizontal="center" vertical="center" shrinkToFit="1"/>
    </xf>
    <xf numFmtId="0" fontId="15" fillId="4" borderId="60" xfId="0" applyFont="1" applyFill="1" applyBorder="1" applyAlignment="1">
      <alignment horizontal="center" vertical="center" shrinkToFit="1"/>
    </xf>
    <xf numFmtId="0" fontId="13" fillId="0" borderId="15" xfId="0" applyFont="1" applyBorder="1" applyAlignment="1" applyProtection="1">
      <alignment vertical="center"/>
      <protection locked="0"/>
    </xf>
    <xf numFmtId="0" fontId="13" fillId="0" borderId="4" xfId="0" applyFont="1" applyBorder="1" applyAlignment="1" applyProtection="1">
      <alignment horizontal="right" vertical="center"/>
      <protection hidden="1"/>
    </xf>
    <xf numFmtId="0" fontId="13" fillId="0" borderId="16" xfId="0" applyFont="1" applyBorder="1" applyAlignment="1" applyProtection="1">
      <alignment horizontal="right" vertical="center"/>
      <protection hidden="1"/>
    </xf>
    <xf numFmtId="0" fontId="13" fillId="0" borderId="3" xfId="0" applyFont="1" applyBorder="1" applyAlignment="1" applyProtection="1">
      <alignment horizontal="right" vertical="center"/>
      <protection hidden="1"/>
    </xf>
    <xf numFmtId="179" fontId="13" fillId="0" borderId="5" xfId="0" applyNumberFormat="1" applyFont="1" applyBorder="1" applyProtection="1">
      <alignment vertical="center"/>
      <protection hidden="1"/>
    </xf>
    <xf numFmtId="179" fontId="13" fillId="0" borderId="18" xfId="0" applyNumberFormat="1" applyFont="1" applyBorder="1" applyProtection="1">
      <alignment vertical="center"/>
      <protection hidden="1"/>
    </xf>
    <xf numFmtId="179" fontId="13" fillId="0" borderId="5" xfId="0" applyNumberFormat="1" applyFont="1" applyBorder="1" applyAlignment="1" applyProtection="1">
      <alignment vertical="center"/>
      <protection hidden="1"/>
    </xf>
    <xf numFmtId="179" fontId="13" fillId="0" borderId="18" xfId="0" applyNumberFormat="1" applyFont="1" applyBorder="1" applyAlignment="1" applyProtection="1">
      <alignment vertical="center"/>
      <protection hidden="1"/>
    </xf>
    <xf numFmtId="179" fontId="13" fillId="0" borderId="4" xfId="0" applyNumberFormat="1" applyFont="1" applyBorder="1" applyAlignment="1" applyProtection="1">
      <alignment vertical="center"/>
      <protection hidden="1"/>
    </xf>
    <xf numFmtId="179" fontId="13" fillId="0" borderId="10" xfId="0" applyNumberFormat="1" applyFont="1" applyBorder="1" applyProtection="1">
      <alignment vertical="center"/>
      <protection hidden="1"/>
    </xf>
    <xf numFmtId="179" fontId="13" fillId="0" borderId="17" xfId="0" applyNumberFormat="1" applyFont="1" applyBorder="1" applyProtection="1">
      <alignment vertical="center"/>
      <protection hidden="1"/>
    </xf>
    <xf numFmtId="179" fontId="13" fillId="0" borderId="10" xfId="0" applyNumberFormat="1" applyFont="1" applyBorder="1" applyAlignment="1" applyProtection="1">
      <alignment vertical="center"/>
      <protection hidden="1"/>
    </xf>
    <xf numFmtId="179" fontId="13" fillId="0" borderId="17" xfId="0" applyNumberFormat="1" applyFont="1" applyBorder="1" applyAlignment="1" applyProtection="1">
      <alignment vertical="center"/>
      <protection hidden="1"/>
    </xf>
    <xf numFmtId="179" fontId="13" fillId="0" borderId="16" xfId="0" applyNumberFormat="1" applyFont="1" applyBorder="1" applyAlignment="1" applyProtection="1">
      <alignment vertical="center"/>
      <protection hidden="1"/>
    </xf>
    <xf numFmtId="179" fontId="13" fillId="0" borderId="6" xfId="0" applyNumberFormat="1" applyFont="1" applyBorder="1" applyProtection="1">
      <alignment vertical="center"/>
      <protection hidden="1"/>
    </xf>
    <xf numFmtId="179" fontId="13" fillId="0" borderId="24" xfId="0" applyNumberFormat="1" applyFont="1" applyBorder="1" applyProtection="1">
      <alignment vertical="center"/>
      <protection hidden="1"/>
    </xf>
    <xf numFmtId="179" fontId="13" fillId="0" borderId="6" xfId="0" applyNumberFormat="1" applyFont="1" applyBorder="1" applyAlignment="1" applyProtection="1">
      <alignment vertical="center"/>
      <protection hidden="1"/>
    </xf>
    <xf numFmtId="179" fontId="13" fillId="0" borderId="24" xfId="0" applyNumberFormat="1" applyFont="1" applyBorder="1" applyAlignment="1" applyProtection="1">
      <alignment vertical="center"/>
      <protection hidden="1"/>
    </xf>
    <xf numFmtId="179" fontId="13" fillId="0" borderId="3" xfId="0" applyNumberFormat="1" applyFont="1" applyBorder="1" applyAlignment="1" applyProtection="1">
      <alignment vertical="center"/>
      <protection hidden="1"/>
    </xf>
    <xf numFmtId="49" fontId="4" fillId="0" borderId="0" xfId="0" applyNumberFormat="1" applyFont="1" applyBorder="1" applyAlignment="1" applyProtection="1">
      <alignment horizontal="center" vertical="center"/>
      <protection locked="0"/>
    </xf>
    <xf numFmtId="0" fontId="13" fillId="4" borderId="62" xfId="0" applyFont="1" applyFill="1" applyBorder="1" applyAlignment="1">
      <alignment horizontal="right" vertical="center"/>
    </xf>
    <xf numFmtId="0" fontId="33" fillId="5" borderId="0" xfId="0" applyFont="1" applyFill="1" applyBorder="1" applyAlignment="1">
      <alignment vertical="center" shrinkToFit="1"/>
    </xf>
    <xf numFmtId="176" fontId="2" fillId="0" borderId="5" xfId="0" applyNumberFormat="1"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9" xfId="0" applyFont="1" applyBorder="1" applyAlignment="1" applyProtection="1">
      <alignment vertical="center" shrinkToFit="1"/>
      <protection hidden="1"/>
    </xf>
    <xf numFmtId="0" fontId="13" fillId="0" borderId="30" xfId="0" applyFont="1" applyBorder="1" applyAlignment="1" applyProtection="1">
      <alignment vertical="center" shrinkToFit="1"/>
      <protection hidden="1"/>
    </xf>
    <xf numFmtId="0" fontId="13" fillId="0" borderId="19" xfId="0" applyFont="1" applyBorder="1" applyAlignment="1" applyProtection="1">
      <alignment vertical="center" shrinkToFit="1"/>
      <protection hidden="1"/>
    </xf>
    <xf numFmtId="0" fontId="2" fillId="0" borderId="11"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4" fillId="0" borderId="0" xfId="0" applyFont="1" applyAlignment="1">
      <alignment horizontal="left" vertical="center"/>
    </xf>
    <xf numFmtId="0" fontId="2" fillId="0" borderId="0" xfId="0" applyFont="1" applyAlignment="1">
      <alignment horizontal="left" vertical="center"/>
    </xf>
    <xf numFmtId="0" fontId="34" fillId="0" borderId="0" xfId="0" applyFont="1" applyAlignment="1">
      <alignment horizontal="left" vertical="center"/>
    </xf>
    <xf numFmtId="0" fontId="10" fillId="0" borderId="0" xfId="0" applyFont="1" applyAlignment="1">
      <alignment horizontal="left" vertical="center"/>
    </xf>
    <xf numFmtId="0" fontId="2" fillId="0" borderId="18" xfId="0" applyNumberFormat="1" applyFont="1" applyBorder="1" applyAlignment="1" applyProtection="1">
      <alignment horizontal="center" vertical="center"/>
      <protection hidden="1"/>
    </xf>
    <xf numFmtId="0" fontId="2" fillId="0" borderId="11" xfId="0" applyNumberFormat="1" applyFont="1" applyBorder="1" applyAlignment="1" applyProtection="1">
      <alignment horizontal="center" vertical="center"/>
      <protection hidden="1"/>
    </xf>
    <xf numFmtId="0" fontId="2" fillId="0" borderId="14" xfId="0" applyNumberFormat="1" applyFont="1" applyBorder="1" applyAlignment="1" applyProtection="1">
      <alignment horizontal="center" vertical="center"/>
      <protection hidden="1"/>
    </xf>
    <xf numFmtId="0" fontId="2" fillId="2" borderId="3"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13" fillId="0" borderId="4" xfId="0" applyFont="1" applyBorder="1" applyAlignment="1" applyProtection="1">
      <alignment horizontal="right" vertical="center"/>
      <protection hidden="1"/>
    </xf>
    <xf numFmtId="0" fontId="13" fillId="0" borderId="5" xfId="0" applyFont="1" applyBorder="1" applyAlignment="1" applyProtection="1">
      <alignment horizontal="right" vertical="center"/>
      <protection hidden="1"/>
    </xf>
    <xf numFmtId="0" fontId="13" fillId="0" borderId="16" xfId="0" applyFont="1" applyBorder="1" applyAlignment="1" applyProtection="1">
      <alignment horizontal="right" vertical="center"/>
      <protection hidden="1"/>
    </xf>
    <xf numFmtId="0" fontId="13" fillId="0" borderId="10" xfId="0" applyFont="1" applyBorder="1" applyAlignment="1" applyProtection="1">
      <alignment horizontal="right" vertical="center"/>
      <protection hidden="1"/>
    </xf>
    <xf numFmtId="0" fontId="13" fillId="0" borderId="3" xfId="0" applyFont="1" applyBorder="1" applyAlignment="1" applyProtection="1">
      <alignment horizontal="right" vertical="center"/>
      <protection hidden="1"/>
    </xf>
    <xf numFmtId="0" fontId="13" fillId="0" borderId="6" xfId="0" applyFont="1" applyBorder="1" applyAlignment="1" applyProtection="1">
      <alignment horizontal="right" vertical="center"/>
      <protection hidden="1"/>
    </xf>
    <xf numFmtId="0" fontId="13" fillId="4" borderId="24" xfId="0" applyFont="1" applyFill="1" applyBorder="1" applyAlignment="1">
      <alignment horizontal="center" vertical="center"/>
    </xf>
    <xf numFmtId="0" fontId="13" fillId="4" borderId="19" xfId="0" applyFont="1" applyFill="1" applyBorder="1" applyAlignment="1">
      <alignment horizontal="center" vertical="center"/>
    </xf>
    <xf numFmtId="0" fontId="2" fillId="0" borderId="25" xfId="0" applyNumberFormat="1" applyFont="1" applyBorder="1" applyAlignment="1" applyProtection="1">
      <alignment horizontal="center" vertical="center" shrinkToFit="1"/>
      <protection locked="0"/>
    </xf>
    <xf numFmtId="0" fontId="2" fillId="0" borderId="26" xfId="0" applyNumberFormat="1" applyFont="1" applyBorder="1" applyAlignment="1" applyProtection="1">
      <alignment horizontal="center" vertical="center" shrinkToFit="1"/>
      <protection locked="0"/>
    </xf>
    <xf numFmtId="0" fontId="2" fillId="0" borderId="11" xfId="0" applyNumberFormat="1" applyFont="1" applyBorder="1" applyAlignment="1" applyProtection="1">
      <alignment horizontal="center" vertical="center" shrinkToFit="1"/>
      <protection locked="0"/>
    </xf>
    <xf numFmtId="0" fontId="2" fillId="0" borderId="27" xfId="0" applyNumberFormat="1" applyFont="1" applyBorder="1" applyAlignment="1" applyProtection="1">
      <alignment horizontal="center" vertical="center" shrinkToFit="1"/>
      <protection locked="0"/>
    </xf>
    <xf numFmtId="0" fontId="2" fillId="0" borderId="14" xfId="0" applyNumberFormat="1" applyFont="1" applyBorder="1" applyAlignment="1" applyProtection="1">
      <alignment horizontal="center" vertical="center" shrinkToFit="1"/>
      <protection locked="0"/>
    </xf>
    <xf numFmtId="0" fontId="2" fillId="0" borderId="28" xfId="0" applyNumberFormat="1" applyFont="1" applyBorder="1" applyAlignment="1" applyProtection="1">
      <alignment horizontal="center" vertical="center" shrinkToFit="1"/>
      <protection locked="0"/>
    </xf>
    <xf numFmtId="0" fontId="25" fillId="0" borderId="0" xfId="0" applyFont="1" applyBorder="1" applyAlignment="1">
      <alignment horizontal="center" vertical="center"/>
    </xf>
    <xf numFmtId="0" fontId="14" fillId="0" borderId="9" xfId="0" applyFont="1" applyBorder="1" applyAlignment="1">
      <alignment vertical="center"/>
    </xf>
    <xf numFmtId="0" fontId="13" fillId="0" borderId="13" xfId="0" applyFont="1" applyBorder="1" applyAlignment="1">
      <alignment horizontal="left" vertical="center"/>
    </xf>
    <xf numFmtId="0" fontId="2" fillId="0" borderId="12" xfId="0" applyFont="1" applyBorder="1" applyAlignment="1" applyProtection="1">
      <alignment horizontal="left" vertical="center" indent="1" shrinkToFit="1"/>
      <protection locked="0"/>
    </xf>
    <xf numFmtId="0" fontId="2" fillId="0" borderId="19" xfId="0" applyFont="1" applyBorder="1" applyAlignment="1" applyProtection="1">
      <alignment horizontal="left" vertical="center" indent="1" shrinkToFit="1"/>
      <protection locked="0"/>
    </xf>
    <xf numFmtId="0" fontId="13" fillId="0" borderId="15"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horizontal="center" vertical="center"/>
    </xf>
    <xf numFmtId="0" fontId="9" fillId="0" borderId="0" xfId="0" applyFont="1" applyBorder="1" applyAlignment="1">
      <alignment horizontal="center" vertical="center"/>
    </xf>
    <xf numFmtId="0" fontId="12" fillId="0" borderId="15" xfId="0" applyFont="1" applyBorder="1" applyAlignment="1">
      <alignment vertical="center"/>
    </xf>
    <xf numFmtId="0" fontId="12" fillId="0" borderId="0" xfId="0" applyFont="1" applyBorder="1" applyAlignment="1">
      <alignment vertical="center"/>
    </xf>
    <xf numFmtId="0" fontId="36" fillId="0" borderId="12" xfId="1"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0" fontId="26" fillId="0" borderId="0" xfId="0" applyFont="1" applyAlignment="1">
      <alignment horizontal="center" vertical="center"/>
    </xf>
    <xf numFmtId="0" fontId="11" fillId="0" borderId="0" xfId="0" applyFont="1" applyAlignment="1">
      <alignment horizontal="center" vertical="center"/>
    </xf>
    <xf numFmtId="0" fontId="10" fillId="4" borderId="37" xfId="0" applyFont="1" applyFill="1" applyBorder="1" applyAlignment="1">
      <alignment horizontal="right" vertical="center"/>
    </xf>
    <xf numFmtId="0" fontId="10" fillId="4" borderId="38" xfId="0" applyFont="1" applyFill="1" applyBorder="1" applyAlignment="1">
      <alignment horizontal="right" vertical="center"/>
    </xf>
    <xf numFmtId="0" fontId="10" fillId="4" borderId="39" xfId="0" applyFont="1" applyFill="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177" fontId="2" fillId="0" borderId="12" xfId="0" applyNumberFormat="1" applyFont="1" applyBorder="1" applyAlignment="1" applyProtection="1">
      <alignment horizontal="left" vertical="center" indent="1" shrinkToFit="1"/>
      <protection locked="0"/>
    </xf>
    <xf numFmtId="177" fontId="2" fillId="0" borderId="19" xfId="0" applyNumberFormat="1" applyFont="1" applyBorder="1" applyAlignment="1" applyProtection="1">
      <alignment horizontal="left" vertical="center" indent="1" shrinkToFit="1"/>
      <protection locked="0"/>
    </xf>
    <xf numFmtId="49" fontId="4" fillId="0" borderId="12" xfId="0" applyNumberFormat="1" applyFont="1" applyBorder="1" applyAlignment="1" applyProtection="1">
      <alignment horizontal="center" vertical="center" shrinkToFit="1"/>
      <protection locked="0"/>
    </xf>
    <xf numFmtId="0" fontId="13" fillId="4" borderId="12" xfId="0" applyFont="1" applyFill="1" applyBorder="1" applyAlignment="1">
      <alignment horizontal="center" vertical="center"/>
    </xf>
    <xf numFmtId="0" fontId="13" fillId="4" borderId="23" xfId="0" applyFont="1" applyFill="1" applyBorder="1" applyAlignment="1">
      <alignment horizontal="center" vertical="center"/>
    </xf>
    <xf numFmtId="0" fontId="2" fillId="0" borderId="34"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13" fillId="0" borderId="15" xfId="0" applyFont="1" applyBorder="1" applyAlignment="1">
      <alignment horizontal="left" vertical="center"/>
    </xf>
    <xf numFmtId="0" fontId="13" fillId="0" borderId="0" xfId="0" applyFont="1" applyBorder="1" applyAlignment="1">
      <alignment horizontal="left" vertical="center"/>
    </xf>
    <xf numFmtId="0" fontId="13" fillId="0" borderId="15" xfId="0" applyFont="1" applyBorder="1" applyAlignment="1">
      <alignment vertical="center" shrinkToFit="1"/>
    </xf>
    <xf numFmtId="0" fontId="13" fillId="0" borderId="0" xfId="0" applyFont="1" applyBorder="1" applyAlignment="1">
      <alignment vertical="center" shrinkToFit="1"/>
    </xf>
    <xf numFmtId="0" fontId="4" fillId="0" borderId="61" xfId="0" applyFont="1" applyBorder="1" applyAlignment="1" applyProtection="1">
      <alignment horizontal="left" vertical="center" indent="1" shrinkToFit="1"/>
      <protection locked="0"/>
    </xf>
    <xf numFmtId="0" fontId="4" fillId="0" borderId="12" xfId="0" applyFont="1" applyBorder="1" applyAlignment="1" applyProtection="1">
      <alignment horizontal="left" vertical="center" indent="1" shrinkToFit="1"/>
      <protection locked="0"/>
    </xf>
    <xf numFmtId="0" fontId="4" fillId="0" borderId="19" xfId="0" applyFont="1" applyBorder="1" applyAlignment="1" applyProtection="1">
      <alignment horizontal="left" vertical="center" indent="1" shrinkToFit="1"/>
      <protection locked="0"/>
    </xf>
    <xf numFmtId="0" fontId="2" fillId="0" borderId="61" xfId="0" applyFont="1" applyBorder="1" applyAlignment="1" applyProtection="1">
      <alignment horizontal="left" vertical="center" indent="1" shrinkToFit="1"/>
      <protection locked="0"/>
    </xf>
    <xf numFmtId="0" fontId="2" fillId="0" borderId="13" xfId="0" applyFont="1" applyBorder="1" applyAlignment="1" applyProtection="1">
      <alignment horizontal="left" vertical="center" indent="1" shrinkToFit="1"/>
      <protection locked="0"/>
    </xf>
    <xf numFmtId="0" fontId="10" fillId="3" borderId="0" xfId="0" applyFont="1" applyFill="1" applyBorder="1" applyAlignment="1">
      <alignment horizontal="center" vertical="center"/>
    </xf>
    <xf numFmtId="0" fontId="10" fillId="0" borderId="0" xfId="0" applyFont="1" applyBorder="1" applyAlignment="1">
      <alignment horizontal="center" vertical="center"/>
    </xf>
    <xf numFmtId="0" fontId="32" fillId="0" borderId="0" xfId="0" applyFont="1" applyAlignment="1">
      <alignment horizontal="center" vertical="center"/>
    </xf>
    <xf numFmtId="0" fontId="10" fillId="3" borderId="0" xfId="0" applyFont="1" applyFill="1" applyAlignment="1">
      <alignment horizontal="center" vertical="center"/>
    </xf>
    <xf numFmtId="0" fontId="13" fillId="4" borderId="1" xfId="0" applyFont="1" applyFill="1" applyBorder="1" applyAlignment="1">
      <alignment horizontal="center" vertical="center" shrinkToFit="1"/>
    </xf>
    <xf numFmtId="0" fontId="13" fillId="4" borderId="10" xfId="0" applyFont="1" applyFill="1" applyBorder="1" applyAlignment="1">
      <alignment horizontal="center" vertical="center" shrinkToFit="1"/>
    </xf>
    <xf numFmtId="0" fontId="35" fillId="3" borderId="0" xfId="0" applyFont="1" applyFill="1" applyAlignment="1">
      <alignment horizontal="center" vertical="center"/>
    </xf>
    <xf numFmtId="0" fontId="13" fillId="4" borderId="40" xfId="0" applyFont="1" applyFill="1" applyBorder="1" applyAlignment="1">
      <alignment horizontal="center" vertical="center" textRotation="255" shrinkToFit="1"/>
    </xf>
    <xf numFmtId="0" fontId="13" fillId="4" borderId="43" xfId="0" applyFont="1" applyFill="1" applyBorder="1" applyAlignment="1">
      <alignment horizontal="center" vertical="center" textRotation="255" shrinkToFit="1"/>
    </xf>
    <xf numFmtId="0" fontId="13" fillId="4" borderId="57" xfId="0" applyFont="1" applyFill="1" applyBorder="1" applyAlignment="1">
      <alignment horizontal="center" vertical="center" textRotation="255" shrinkToFit="1"/>
    </xf>
    <xf numFmtId="0" fontId="13" fillId="4" borderId="10"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21" fillId="0" borderId="0" xfId="0" applyFont="1" applyAlignment="1">
      <alignment horizontal="center" vertical="center"/>
    </xf>
    <xf numFmtId="0" fontId="13" fillId="4" borderId="51" xfId="0" applyFont="1" applyFill="1" applyBorder="1" applyAlignment="1">
      <alignment horizontal="center" vertical="center" shrinkToFit="1"/>
    </xf>
    <xf numFmtId="0" fontId="0" fillId="4" borderId="52" xfId="0" applyFill="1" applyBorder="1" applyAlignment="1">
      <alignment horizontal="center" vertical="center" shrinkToFit="1"/>
    </xf>
    <xf numFmtId="0" fontId="0" fillId="4" borderId="53" xfId="0" applyFill="1" applyBorder="1" applyAlignment="1">
      <alignment horizontal="center" vertical="center" shrinkToFit="1"/>
    </xf>
    <xf numFmtId="0" fontId="37" fillId="0" borderId="65" xfId="0" applyFont="1" applyBorder="1" applyAlignment="1">
      <alignment horizontal="center" textRotation="255" wrapText="1"/>
    </xf>
    <xf numFmtId="0" fontId="37" fillId="0" borderId="66" xfId="0" applyFont="1" applyBorder="1" applyAlignment="1">
      <alignment horizontal="center" textRotation="255" wrapText="1"/>
    </xf>
    <xf numFmtId="0" fontId="5" fillId="0" borderId="0" xfId="0" applyFont="1" applyAlignment="1">
      <alignment horizontal="center" vertical="center"/>
    </xf>
    <xf numFmtId="0" fontId="13" fillId="4" borderId="1" xfId="0" applyFont="1" applyFill="1" applyBorder="1" applyAlignment="1">
      <alignment horizontal="center" vertical="center" wrapText="1"/>
    </xf>
    <xf numFmtId="0" fontId="13" fillId="4" borderId="41" xfId="0" applyFont="1" applyFill="1" applyBorder="1" applyAlignment="1">
      <alignment horizontal="center" vertical="center" shrinkToFit="1"/>
    </xf>
    <xf numFmtId="0" fontId="13" fillId="4" borderId="42" xfId="0" applyFont="1" applyFill="1" applyBorder="1" applyAlignment="1">
      <alignment horizontal="center" vertical="center" shrinkToFit="1"/>
    </xf>
    <xf numFmtId="0" fontId="13" fillId="4" borderId="41" xfId="0" applyFont="1" applyFill="1" applyBorder="1" applyAlignment="1">
      <alignment horizontal="center" vertical="center" textRotation="255" shrinkToFit="1"/>
    </xf>
    <xf numFmtId="0" fontId="13" fillId="4" borderId="1" xfId="0" applyFont="1" applyFill="1" applyBorder="1" applyAlignment="1">
      <alignment horizontal="center" vertical="center" textRotation="255" shrinkToFit="1"/>
    </xf>
    <xf numFmtId="0" fontId="13" fillId="4" borderId="10" xfId="0" applyFont="1" applyFill="1" applyBorder="1" applyAlignment="1">
      <alignment horizontal="center" vertical="center" textRotation="255" shrinkToFit="1"/>
    </xf>
    <xf numFmtId="0" fontId="17" fillId="4" borderId="1" xfId="0" applyFont="1" applyFill="1" applyBorder="1" applyAlignment="1">
      <alignment horizontal="center" vertical="center" shrinkToFit="1"/>
    </xf>
    <xf numFmtId="0" fontId="7" fillId="4" borderId="44" xfId="0" applyFont="1" applyFill="1" applyBorder="1" applyAlignment="1">
      <alignment horizontal="center" vertical="center" shrinkToFit="1"/>
    </xf>
    <xf numFmtId="0" fontId="13" fillId="4" borderId="17" xfId="0" applyFont="1" applyFill="1" applyBorder="1" applyAlignment="1">
      <alignment horizontal="center" vertical="center" shrinkToFit="1"/>
    </xf>
    <xf numFmtId="0" fontId="0" fillId="4" borderId="50" xfId="0" applyFill="1" applyBorder="1" applyAlignment="1">
      <alignment horizontal="center" vertical="center" shrinkToFit="1"/>
    </xf>
    <xf numFmtId="0" fontId="0" fillId="4" borderId="20" xfId="0" applyFill="1" applyBorder="1" applyAlignment="1">
      <alignment horizontal="center" vertical="center" shrinkToFit="1"/>
    </xf>
    <xf numFmtId="0" fontId="0" fillId="4" borderId="58" xfId="0" applyFill="1" applyBorder="1" applyAlignment="1">
      <alignment horizontal="center" vertical="center" shrinkToFit="1"/>
    </xf>
    <xf numFmtId="0" fontId="16" fillId="0" borderId="0" xfId="0" applyFont="1" applyAlignment="1">
      <alignment horizontal="center" vertical="center"/>
    </xf>
  </cellXfs>
  <cellStyles count="2">
    <cellStyle name="ハイパーリンク" xfId="1" builtinId="8"/>
    <cellStyle name="標準" xfId="0" builtinId="0"/>
  </cellStyles>
  <dxfs count="48">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auto="1"/>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auto="1"/>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auto="1"/>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indexed="64"/>
        </top>
      </border>
    </dxf>
    <dxf>
      <border outline="0">
        <right style="thin">
          <color indexed="64"/>
        </right>
        <top style="thin">
          <color auto="1"/>
        </top>
        <bottom style="thin">
          <color indexed="64"/>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auto="1"/>
        </top>
      </border>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auto="1"/>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auto="1"/>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top style="thin">
          <color auto="1"/>
        </top>
      </border>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ＭＳ Ｐゴシック"/>
        <scheme val="minor"/>
      </font>
      <alignment horizontal="general" vertical="center" textRotation="0" wrapText="0" indent="0" justifyLastLine="0" shrinkToFit="1" readingOrder="0"/>
    </dxf>
    <dxf>
      <border outline="0">
        <bottom style="thin">
          <color auto="1"/>
        </bottom>
      </border>
    </dxf>
    <dxf>
      <font>
        <b val="0"/>
        <strike val="0"/>
        <outline val="0"/>
        <shadow val="0"/>
        <u val="none"/>
        <vertAlign val="baseline"/>
        <sz val="10"/>
        <color auto="1"/>
        <name val="HG丸ｺﾞｼｯｸM-PRO"/>
        <scheme val="none"/>
      </font>
      <fill>
        <patternFill patternType="solid">
          <fgColor indexed="64"/>
          <bgColor theme="0" tint="-0.249977111117893"/>
        </patternFill>
      </fill>
      <alignment horizontal="center" vertical="center" textRotation="0" wrapText="0" indent="0" justifyLastLine="0" shrinkToFit="1" readingOrder="0"/>
    </dxf>
  </dxfs>
  <tableStyles count="0" defaultTableStyle="TableStyleMedium2" defaultPivotStyle="PivotStyleLight16"/>
  <colors>
    <mruColors>
      <color rgb="FF008000"/>
      <color rgb="FFFF0000"/>
      <color rgb="FFFFC6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テーブル3" displayName="テーブル3" ref="B2:B9" totalsRowShown="0" headerRowDxfId="47" dataDxfId="45" headerRowBorderDxfId="46" tableBorderDxfId="44" totalsRowBorderDxfId="43">
  <autoFilter ref="B2:B9"/>
  <tableColumns count="1">
    <tableColumn id="1" name="一般男" dataDxfId="42"/>
  </tableColumns>
  <tableStyleInfo name="TableStyleLight7" showFirstColumn="0" showLastColumn="0" showRowStripes="0" showColumnStripes="0"/>
</table>
</file>

<file path=xl/tables/table2.xml><?xml version="1.0" encoding="utf-8"?>
<table xmlns="http://schemas.openxmlformats.org/spreadsheetml/2006/main" id="4" name="テーブル4" displayName="テーブル4" ref="C2:C9" totalsRowShown="0" headerRowDxfId="41" dataDxfId="39" headerRowBorderDxfId="40" tableBorderDxfId="38" totalsRowBorderDxfId="37">
  <autoFilter ref="C2:C9"/>
  <tableColumns count="1">
    <tableColumn id="1" name="高校生男" dataDxfId="36"/>
  </tableColumns>
  <tableStyleInfo name="TableStyleLight7" showFirstColumn="0" showLastColumn="0" showRowStripes="1" showColumnStripes="0"/>
</table>
</file>

<file path=xl/tables/table3.xml><?xml version="1.0" encoding="utf-8"?>
<table xmlns="http://schemas.openxmlformats.org/spreadsheetml/2006/main" id="5" name="テーブル5" displayName="テーブル5" ref="D2:D8" totalsRowShown="0" headerRowDxfId="35" dataDxfId="33" headerRowBorderDxfId="34" tableBorderDxfId="32" totalsRowBorderDxfId="31">
  <autoFilter ref="D2:D8"/>
  <tableColumns count="1">
    <tableColumn id="1" name="中学生男" dataDxfId="30"/>
  </tableColumns>
  <tableStyleInfo name="TableStyleLight7" showFirstColumn="0" showLastColumn="0" showRowStripes="1" showColumnStripes="0"/>
</table>
</file>

<file path=xl/tables/table4.xml><?xml version="1.0" encoding="utf-8"?>
<table xmlns="http://schemas.openxmlformats.org/spreadsheetml/2006/main" id="6" name="テーブル6" displayName="テーブル6" ref="E2:E6" totalsRowShown="0" headerRowDxfId="29" dataDxfId="27" headerRowBorderDxfId="28" tableBorderDxfId="26" totalsRowBorderDxfId="25">
  <autoFilter ref="E2:E6"/>
  <tableColumns count="1">
    <tableColumn id="1" name="小学生男" dataDxfId="24"/>
  </tableColumns>
  <tableStyleInfo name="TableStyleLight7" showFirstColumn="0" showLastColumn="0" showRowStripes="1" showColumnStripes="0"/>
</table>
</file>

<file path=xl/tables/table5.xml><?xml version="1.0" encoding="utf-8"?>
<table xmlns="http://schemas.openxmlformats.org/spreadsheetml/2006/main" id="7" name="テーブル7" displayName="テーブル7" ref="F2:F9" totalsRowShown="0" headerRowDxfId="23" dataDxfId="21" headerRowBorderDxfId="22" tableBorderDxfId="20" totalsRowBorderDxfId="19">
  <autoFilter ref="F2:F9"/>
  <tableColumns count="1">
    <tableColumn id="1" name="一般女" dataDxfId="18"/>
  </tableColumns>
  <tableStyleInfo name="TableStyleLight7" showFirstColumn="0" showLastColumn="0" showRowStripes="1" showColumnStripes="0"/>
</table>
</file>

<file path=xl/tables/table6.xml><?xml version="1.0" encoding="utf-8"?>
<table xmlns="http://schemas.openxmlformats.org/spreadsheetml/2006/main" id="8" name="テーブル8" displayName="テーブル8" ref="G2:G9" totalsRowShown="0" headerRowDxfId="17" dataDxfId="15" headerRowBorderDxfId="16" tableBorderDxfId="14" totalsRowBorderDxfId="13">
  <autoFilter ref="G2:G9"/>
  <tableColumns count="1">
    <tableColumn id="1" name="高校生女" dataDxfId="12"/>
  </tableColumns>
  <tableStyleInfo name="TableStyleLight7" showFirstColumn="0" showLastColumn="0" showRowStripes="1" showColumnStripes="0"/>
</table>
</file>

<file path=xl/tables/table7.xml><?xml version="1.0" encoding="utf-8"?>
<table xmlns="http://schemas.openxmlformats.org/spreadsheetml/2006/main" id="9" name="テーブル9" displayName="テーブル9" ref="H2:H9" totalsRowShown="0" headerRowDxfId="11" dataDxfId="9" headerRowBorderDxfId="10" tableBorderDxfId="8" totalsRowBorderDxfId="7">
  <autoFilter ref="H2:H9"/>
  <tableColumns count="1">
    <tableColumn id="1" name="中学生女" dataDxfId="6"/>
  </tableColumns>
  <tableStyleInfo name="TableStyleLight7" showFirstColumn="0" showLastColumn="0" showRowStripes="1" showColumnStripes="0"/>
</table>
</file>

<file path=xl/tables/table8.xml><?xml version="1.0" encoding="utf-8"?>
<table xmlns="http://schemas.openxmlformats.org/spreadsheetml/2006/main" id="10" name="テーブル10" displayName="テーブル10" ref="I2:I6" totalsRowShown="0" headerRowDxfId="5" dataDxfId="3" headerRowBorderDxfId="4" tableBorderDxfId="2" totalsRowBorderDxfId="1">
  <autoFilter ref="I2:I6"/>
  <tableColumns count="1">
    <tableColumn id="1" name="小学生女" dataDxfId="0"/>
  </tableColumns>
  <tableStyleInfo name="TableStyleLight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I61"/>
  <sheetViews>
    <sheetView showGridLines="0" showRowColHeaders="0" tabSelected="1" workbookViewId="0">
      <pane xSplit="1" ySplit="1" topLeftCell="B2" activePane="bottomRight" state="frozen"/>
      <selection pane="topRight" activeCell="B1" sqref="B1"/>
      <selection pane="bottomLeft" activeCell="A2" sqref="A2"/>
      <selection pane="bottomRight" activeCell="E8" sqref="E8:K8"/>
    </sheetView>
  </sheetViews>
  <sheetFormatPr defaultRowHeight="12"/>
  <cols>
    <col min="1" max="1" width="1.5" style="3" customWidth="1"/>
    <col min="2" max="2" width="21.5" style="3" customWidth="1"/>
    <col min="3" max="3" width="6.25" style="3" customWidth="1"/>
    <col min="4" max="4" width="10.375" style="3" customWidth="1"/>
    <col min="5" max="5" width="10.625" style="3" customWidth="1"/>
    <col min="6" max="7" width="13.625" style="3" customWidth="1"/>
    <col min="8" max="8" width="10.625" style="3" customWidth="1"/>
    <col min="9" max="9" width="15.25" style="3" bestFit="1" customWidth="1"/>
    <col min="10" max="10" width="12.25" style="3" customWidth="1"/>
    <col min="11" max="11" width="22.625" style="3" customWidth="1"/>
    <col min="12" max="12" width="28.25" style="3" customWidth="1"/>
    <col min="13" max="13" width="9.75" style="3" hidden="1" customWidth="1"/>
    <col min="14" max="14" width="30.125" style="3" hidden="1" customWidth="1"/>
    <col min="15" max="15" width="14.875" style="3" hidden="1" customWidth="1"/>
    <col min="16" max="16" width="12.625" style="3" hidden="1" customWidth="1"/>
    <col min="17" max="17" width="9.5" style="3" hidden="1" customWidth="1"/>
    <col min="18" max="18" width="21.625" style="3" hidden="1" customWidth="1"/>
    <col min="19" max="19" width="17.625" style="3" hidden="1" customWidth="1"/>
    <col min="20" max="20" width="0" style="3" hidden="1" customWidth="1"/>
    <col min="21" max="21" width="28.625" style="3" hidden="1" customWidth="1"/>
    <col min="22" max="22" width="5.625" style="3" hidden="1" customWidth="1"/>
    <col min="23" max="23" width="6.625" style="3" hidden="1" customWidth="1"/>
    <col min="24" max="24" width="9.875" style="3" hidden="1" customWidth="1"/>
    <col min="25" max="26" width="6.625" style="3" hidden="1" customWidth="1"/>
    <col min="27" max="27" width="7.5" style="3" hidden="1" customWidth="1"/>
    <col min="28" max="28" width="5.625" style="3" hidden="1" customWidth="1"/>
    <col min="29" max="29" width="6.625" style="3" hidden="1" customWidth="1"/>
    <col min="30" max="30" width="9.875" style="3" hidden="1" customWidth="1"/>
    <col min="31" max="32" width="6.625" style="3" hidden="1" customWidth="1"/>
    <col min="33" max="35" width="7.5" style="3" hidden="1" customWidth="1"/>
    <col min="36" max="16384" width="9" style="3"/>
  </cols>
  <sheetData>
    <row r="1" spans="2:35" ht="6.75" customHeight="1"/>
    <row r="2" spans="2:35" ht="18.75">
      <c r="B2" s="177" t="s">
        <v>185</v>
      </c>
      <c r="C2" s="177"/>
      <c r="D2" s="177"/>
      <c r="E2" s="177"/>
      <c r="F2" s="177"/>
      <c r="G2" s="177"/>
      <c r="H2" s="177"/>
      <c r="I2" s="177"/>
      <c r="J2" s="177"/>
      <c r="K2" s="177"/>
    </row>
    <row r="3" spans="2:35" ht="22.5" customHeight="1">
      <c r="B3" s="178" t="s">
        <v>119</v>
      </c>
      <c r="C3" s="178"/>
      <c r="D3" s="178"/>
      <c r="E3" s="178"/>
      <c r="F3" s="178"/>
      <c r="G3" s="178"/>
      <c r="H3" s="178"/>
      <c r="I3" s="178"/>
      <c r="J3" s="178"/>
      <c r="K3" s="178"/>
      <c r="M3" s="206" t="s">
        <v>174</v>
      </c>
      <c r="N3" s="206"/>
      <c r="O3" s="206"/>
      <c r="P3" s="206"/>
      <c r="Q3" s="206"/>
      <c r="R3" s="206"/>
      <c r="S3" s="206"/>
      <c r="T3" s="206"/>
      <c r="U3" s="206"/>
    </row>
    <row r="4" spans="2:35" ht="9" customHeight="1" thickBot="1">
      <c r="B4" s="4"/>
      <c r="C4" s="5"/>
      <c r="D4" s="5"/>
      <c r="E4" s="5"/>
      <c r="F4" s="5"/>
      <c r="G4" s="5"/>
      <c r="H4" s="5"/>
      <c r="I4" s="5"/>
      <c r="J4" s="5"/>
      <c r="K4" s="5"/>
      <c r="M4" s="206"/>
      <c r="N4" s="206"/>
      <c r="O4" s="206"/>
      <c r="P4" s="206"/>
      <c r="Q4" s="206"/>
      <c r="R4" s="206"/>
      <c r="S4" s="206"/>
      <c r="T4" s="206"/>
      <c r="U4" s="206"/>
    </row>
    <row r="5" spans="2:35" s="64" customFormat="1" ht="24" customHeight="1">
      <c r="B5" s="99" t="s">
        <v>197</v>
      </c>
      <c r="C5" s="182"/>
      <c r="D5" s="183"/>
      <c r="E5" s="195" t="s">
        <v>191</v>
      </c>
      <c r="F5" s="196"/>
      <c r="G5" s="196"/>
      <c r="H5" s="196"/>
      <c r="I5" s="196"/>
      <c r="J5" s="196"/>
      <c r="K5" s="196"/>
      <c r="M5" s="204" t="s">
        <v>170</v>
      </c>
      <c r="N5" s="204"/>
      <c r="O5" s="204"/>
      <c r="P5" s="204"/>
      <c r="Q5" s="204"/>
      <c r="R5" s="204"/>
      <c r="S5" s="204"/>
      <c r="T5" s="204"/>
      <c r="U5" s="204"/>
      <c r="V5" s="205" t="s">
        <v>171</v>
      </c>
      <c r="W5" s="205"/>
      <c r="X5" s="205"/>
      <c r="Y5" s="205"/>
      <c r="Z5" s="205"/>
      <c r="AA5" s="205"/>
      <c r="AB5" s="205" t="s">
        <v>172</v>
      </c>
      <c r="AC5" s="205"/>
      <c r="AD5" s="205"/>
      <c r="AE5" s="205"/>
      <c r="AF5" s="205"/>
      <c r="AG5" s="205"/>
      <c r="AH5" s="205" t="s">
        <v>173</v>
      </c>
      <c r="AI5" s="205"/>
    </row>
    <row r="6" spans="2:35" s="64" customFormat="1" ht="24" customHeight="1">
      <c r="B6" s="97" t="s">
        <v>90</v>
      </c>
      <c r="C6" s="199"/>
      <c r="D6" s="200"/>
      <c r="E6" s="200"/>
      <c r="F6" s="201"/>
      <c r="G6" s="104" t="s">
        <v>192</v>
      </c>
      <c r="H6" s="65"/>
      <c r="I6" s="65"/>
      <c r="J6" s="65"/>
      <c r="K6" s="65"/>
      <c r="M6" s="75" t="s">
        <v>155</v>
      </c>
      <c r="N6" s="75" t="s">
        <v>186</v>
      </c>
      <c r="O6" s="75" t="s">
        <v>187</v>
      </c>
      <c r="P6" s="75" t="s">
        <v>156</v>
      </c>
      <c r="Q6" s="76" t="s">
        <v>157</v>
      </c>
      <c r="R6" s="75" t="s">
        <v>158</v>
      </c>
      <c r="S6" s="77" t="s">
        <v>159</v>
      </c>
      <c r="T6" s="77" t="s">
        <v>169</v>
      </c>
      <c r="U6" s="75" t="s">
        <v>160</v>
      </c>
      <c r="V6" s="78" t="s">
        <v>161</v>
      </c>
      <c r="W6" s="78" t="s">
        <v>162</v>
      </c>
      <c r="X6" s="78" t="s">
        <v>164</v>
      </c>
      <c r="Y6" s="78" t="s">
        <v>165</v>
      </c>
      <c r="Z6" s="78" t="s">
        <v>166</v>
      </c>
      <c r="AA6" s="78" t="s">
        <v>167</v>
      </c>
      <c r="AB6" s="78" t="s">
        <v>161</v>
      </c>
      <c r="AC6" s="78" t="s">
        <v>162</v>
      </c>
      <c r="AD6" s="78" t="s">
        <v>164</v>
      </c>
      <c r="AE6" s="78" t="s">
        <v>165</v>
      </c>
      <c r="AF6" s="78" t="s">
        <v>166</v>
      </c>
      <c r="AG6" s="78" t="s">
        <v>168</v>
      </c>
      <c r="AH6" s="78" t="s">
        <v>161</v>
      </c>
      <c r="AI6" s="79" t="s">
        <v>163</v>
      </c>
    </row>
    <row r="7" spans="2:35" ht="24" customHeight="1">
      <c r="B7" s="97" t="s">
        <v>89</v>
      </c>
      <c r="C7" s="167"/>
      <c r="D7" s="168"/>
      <c r="E7" s="197" t="s">
        <v>188</v>
      </c>
      <c r="F7" s="198"/>
      <c r="G7" s="198"/>
      <c r="H7" s="198"/>
      <c r="I7" s="198"/>
      <c r="J7" s="198"/>
      <c r="K7" s="198"/>
      <c r="M7" s="4">
        <f>C5</f>
        <v>0</v>
      </c>
      <c r="N7" s="68">
        <f>C6</f>
        <v>0</v>
      </c>
      <c r="O7" s="4">
        <f>C7</f>
        <v>0</v>
      </c>
      <c r="P7" s="4">
        <f>C9</f>
        <v>0</v>
      </c>
      <c r="Q7" s="69">
        <f>C10</f>
        <v>0</v>
      </c>
      <c r="R7" s="72">
        <f>C11</f>
        <v>0</v>
      </c>
      <c r="S7" s="70">
        <f>C12</f>
        <v>0</v>
      </c>
      <c r="T7" s="70">
        <f>F12</f>
        <v>0</v>
      </c>
      <c r="U7" s="71">
        <f>C13</f>
        <v>0</v>
      </c>
      <c r="V7" s="74">
        <f>D26</f>
        <v>0</v>
      </c>
      <c r="W7" s="74">
        <f>E26</f>
        <v>0</v>
      </c>
      <c r="X7" s="74">
        <f>F26</f>
        <v>0</v>
      </c>
      <c r="Y7" s="74">
        <f>H26</f>
        <v>0</v>
      </c>
      <c r="Z7" s="74">
        <f>I26</f>
        <v>0</v>
      </c>
      <c r="AA7" s="74">
        <f>X7+Z7</f>
        <v>0</v>
      </c>
      <c r="AB7" s="74">
        <f>D27</f>
        <v>0</v>
      </c>
      <c r="AC7" s="74">
        <f>E27</f>
        <v>0</v>
      </c>
      <c r="AD7" s="74">
        <f t="shared" ref="AD7" si="0">F27</f>
        <v>0</v>
      </c>
      <c r="AE7" s="74">
        <f>H27</f>
        <v>0</v>
      </c>
      <c r="AF7" s="74">
        <f>I27</f>
        <v>0</v>
      </c>
      <c r="AG7" s="74">
        <f>AD7+AF7</f>
        <v>0</v>
      </c>
      <c r="AH7" s="74">
        <f>V7+AB7</f>
        <v>0</v>
      </c>
      <c r="AI7" s="74">
        <f>AA7+AG7</f>
        <v>0</v>
      </c>
    </row>
    <row r="8" spans="2:35" ht="24" customHeight="1">
      <c r="B8" s="97" t="s">
        <v>83</v>
      </c>
      <c r="C8" s="167"/>
      <c r="D8" s="168"/>
      <c r="E8" s="169" t="s">
        <v>189</v>
      </c>
      <c r="F8" s="170"/>
      <c r="G8" s="170"/>
      <c r="H8" s="170"/>
      <c r="I8" s="170"/>
      <c r="J8" s="170"/>
      <c r="K8" s="170"/>
    </row>
    <row r="9" spans="2:35" ht="24" customHeight="1">
      <c r="B9" s="97" t="s">
        <v>92</v>
      </c>
      <c r="C9" s="167"/>
      <c r="D9" s="168"/>
      <c r="E9" s="169" t="s">
        <v>193</v>
      </c>
      <c r="F9" s="170"/>
      <c r="G9" s="170"/>
      <c r="H9" s="170"/>
      <c r="I9" s="170"/>
      <c r="J9" s="170"/>
      <c r="K9" s="170"/>
      <c r="M9" s="207" t="s">
        <v>180</v>
      </c>
      <c r="N9" s="207"/>
      <c r="O9" s="207"/>
      <c r="P9" s="207"/>
      <c r="Q9" s="207"/>
      <c r="R9" s="207"/>
      <c r="S9" s="80"/>
    </row>
    <row r="10" spans="2:35" ht="24" customHeight="1">
      <c r="B10" s="97" t="s">
        <v>84</v>
      </c>
      <c r="C10" s="184"/>
      <c r="D10" s="185"/>
      <c r="E10" s="169" t="s">
        <v>194</v>
      </c>
      <c r="F10" s="170"/>
      <c r="G10" s="170"/>
      <c r="H10" s="170"/>
      <c r="I10" s="170"/>
      <c r="J10" s="170"/>
      <c r="K10" s="170"/>
      <c r="M10" s="67" t="s">
        <v>155</v>
      </c>
      <c r="N10" s="67" t="s">
        <v>175</v>
      </c>
      <c r="O10" s="67" t="s">
        <v>176</v>
      </c>
      <c r="P10" s="67" t="s">
        <v>177</v>
      </c>
      <c r="Q10" s="67" t="s">
        <v>178</v>
      </c>
      <c r="R10" s="67" t="s">
        <v>179</v>
      </c>
      <c r="S10" s="73"/>
    </row>
    <row r="11" spans="2:35" ht="24" customHeight="1" thickBot="1">
      <c r="B11" s="97" t="s">
        <v>85</v>
      </c>
      <c r="C11" s="202"/>
      <c r="D11" s="167"/>
      <c r="E11" s="203"/>
      <c r="F11" s="167"/>
      <c r="G11" s="168"/>
      <c r="H11" s="104" t="s">
        <v>190</v>
      </c>
      <c r="I11" s="82"/>
      <c r="J11" s="11"/>
      <c r="M11" s="63">
        <f>C19</f>
        <v>0</v>
      </c>
      <c r="N11" s="63" t="str">
        <f>E19&amp;" "&amp;F19</f>
        <v xml:space="preserve"> </v>
      </c>
      <c r="O11" s="63">
        <f>G19</f>
        <v>0</v>
      </c>
      <c r="P11" s="63">
        <f>H19</f>
        <v>0</v>
      </c>
      <c r="Q11" s="81">
        <f>I19</f>
        <v>0</v>
      </c>
      <c r="R11" s="66"/>
      <c r="S11" s="66"/>
    </row>
    <row r="12" spans="2:35" ht="24" customHeight="1" thickBot="1">
      <c r="B12" s="97" t="s">
        <v>86</v>
      </c>
      <c r="C12" s="186"/>
      <c r="D12" s="186"/>
      <c r="E12" s="124" t="s">
        <v>198</v>
      </c>
      <c r="F12" s="123"/>
      <c r="G12" s="173" t="s">
        <v>195</v>
      </c>
      <c r="H12" s="174"/>
      <c r="I12" s="174"/>
      <c r="J12" s="174"/>
      <c r="K12" s="174"/>
      <c r="M12" s="63">
        <f t="shared" ref="M12:M13" si="1">C20</f>
        <v>0</v>
      </c>
      <c r="N12" s="63" t="str">
        <f t="shared" ref="N12:N13" si="2">E20&amp;" "&amp;F20</f>
        <v xml:space="preserve"> </v>
      </c>
      <c r="O12" s="63">
        <f t="shared" ref="O12:Q12" si="3">G20</f>
        <v>0</v>
      </c>
      <c r="P12" s="63">
        <f t="shared" si="3"/>
        <v>0</v>
      </c>
      <c r="Q12" s="81">
        <f t="shared" si="3"/>
        <v>0</v>
      </c>
      <c r="R12" s="66"/>
    </row>
    <row r="13" spans="2:35" ht="24" customHeight="1" thickBot="1">
      <c r="B13" s="98" t="s">
        <v>87</v>
      </c>
      <c r="C13" s="175"/>
      <c r="D13" s="167"/>
      <c r="E13" s="176"/>
      <c r="F13" s="168"/>
      <c r="G13" s="173" t="s">
        <v>204</v>
      </c>
      <c r="H13" s="174"/>
      <c r="I13" s="174"/>
      <c r="J13" s="174"/>
      <c r="K13" s="174"/>
      <c r="M13" s="63">
        <f t="shared" si="1"/>
        <v>0</v>
      </c>
      <c r="N13" s="63" t="str">
        <f t="shared" si="2"/>
        <v xml:space="preserve"> </v>
      </c>
      <c r="O13" s="63">
        <f t="shared" ref="O13:Q13" si="4">G21</f>
        <v>0</v>
      </c>
      <c r="P13" s="63">
        <f t="shared" si="4"/>
        <v>0</v>
      </c>
      <c r="Q13" s="81">
        <f t="shared" si="4"/>
        <v>0</v>
      </c>
      <c r="R13" s="66"/>
    </row>
    <row r="14" spans="2:35" ht="12.75" customHeight="1">
      <c r="B14" s="7"/>
      <c r="C14" s="8"/>
      <c r="D14" s="8"/>
      <c r="E14" s="8"/>
      <c r="F14" s="8"/>
      <c r="G14" s="9"/>
    </row>
    <row r="15" spans="2:35" ht="22.5" customHeight="1">
      <c r="B15" s="171" t="s">
        <v>82</v>
      </c>
      <c r="C15" s="171"/>
      <c r="D15" s="171"/>
      <c r="E15" s="171"/>
      <c r="F15" s="171"/>
      <c r="G15" s="171"/>
      <c r="H15" s="171"/>
      <c r="I15" s="171"/>
      <c r="J15" s="171"/>
      <c r="K15" s="171"/>
    </row>
    <row r="16" spans="2:35" ht="15.75" customHeight="1">
      <c r="B16" s="172" t="s">
        <v>91</v>
      </c>
      <c r="C16" s="172"/>
      <c r="D16" s="172"/>
      <c r="E16" s="172"/>
      <c r="F16" s="172"/>
      <c r="G16" s="172"/>
      <c r="H16" s="172"/>
      <c r="I16" s="172"/>
      <c r="J16" s="172"/>
      <c r="K16" s="172"/>
    </row>
    <row r="17" spans="2:11" ht="22.5" customHeight="1" thickBot="1">
      <c r="C17" s="165" t="s">
        <v>93</v>
      </c>
      <c r="D17" s="165"/>
      <c r="E17" s="165"/>
      <c r="F17" s="165"/>
      <c r="G17" s="165"/>
      <c r="H17" s="165"/>
      <c r="I17" s="165"/>
      <c r="J17" s="165"/>
      <c r="K17" s="165"/>
    </row>
    <row r="18" spans="2:11" ht="18.75" customHeight="1">
      <c r="B18" s="179" t="s">
        <v>88</v>
      </c>
      <c r="C18" s="187" t="s">
        <v>94</v>
      </c>
      <c r="D18" s="188"/>
      <c r="E18" s="96" t="s">
        <v>95</v>
      </c>
      <c r="F18" s="96" t="s">
        <v>96</v>
      </c>
      <c r="G18" s="96" t="s">
        <v>17</v>
      </c>
      <c r="H18" s="96" t="s">
        <v>97</v>
      </c>
      <c r="I18" s="96" t="s">
        <v>18</v>
      </c>
      <c r="J18" s="156" t="s">
        <v>109</v>
      </c>
      <c r="K18" s="157"/>
    </row>
    <row r="19" spans="2:11" ht="24" customHeight="1">
      <c r="B19" s="180"/>
      <c r="C19" s="189"/>
      <c r="D19" s="190"/>
      <c r="E19" s="24"/>
      <c r="F19" s="24"/>
      <c r="G19" s="24"/>
      <c r="H19" s="24"/>
      <c r="I19" s="126"/>
      <c r="J19" s="158"/>
      <c r="K19" s="159"/>
    </row>
    <row r="20" spans="2:11" ht="24" customHeight="1">
      <c r="B20" s="180"/>
      <c r="C20" s="191"/>
      <c r="D20" s="192"/>
      <c r="E20" s="26"/>
      <c r="F20" s="26"/>
      <c r="G20" s="26"/>
      <c r="H20" s="26"/>
      <c r="I20" s="127"/>
      <c r="J20" s="160"/>
      <c r="K20" s="161"/>
    </row>
    <row r="21" spans="2:11" ht="24" customHeight="1" thickBot="1">
      <c r="B21" s="181"/>
      <c r="C21" s="193"/>
      <c r="D21" s="194"/>
      <c r="E21" s="28"/>
      <c r="F21" s="28"/>
      <c r="G21" s="28"/>
      <c r="H21" s="28"/>
      <c r="I21" s="128"/>
      <c r="J21" s="162"/>
      <c r="K21" s="163"/>
    </row>
    <row r="22" spans="2:11">
      <c r="B22" s="6"/>
      <c r="C22" s="166" t="s">
        <v>196</v>
      </c>
      <c r="D22" s="166"/>
      <c r="E22" s="166"/>
      <c r="F22" s="166"/>
      <c r="G22" s="166"/>
      <c r="H22" s="166"/>
      <c r="I22" s="166"/>
      <c r="J22" s="166"/>
      <c r="K22" s="166"/>
    </row>
    <row r="23" spans="2:11" ht="10.5" customHeight="1">
      <c r="B23" s="6"/>
      <c r="C23" s="10"/>
      <c r="D23" s="10"/>
      <c r="E23" s="10"/>
      <c r="F23" s="10"/>
      <c r="G23" s="10"/>
      <c r="H23" s="10"/>
      <c r="I23" s="10"/>
      <c r="J23" s="10"/>
      <c r="K23" s="10"/>
    </row>
    <row r="24" spans="2:11" ht="17.25">
      <c r="B24" s="164" t="s">
        <v>98</v>
      </c>
      <c r="C24" s="164"/>
      <c r="D24" s="164"/>
      <c r="E24" s="164"/>
      <c r="F24" s="164"/>
      <c r="G24" s="164"/>
      <c r="H24" s="164"/>
      <c r="I24" s="164"/>
      <c r="J24" s="164"/>
      <c r="K24" s="164"/>
    </row>
    <row r="25" spans="2:11" ht="18.75" customHeight="1">
      <c r="B25" s="154" t="s">
        <v>104</v>
      </c>
      <c r="C25" s="155"/>
      <c r="D25" s="129" t="s">
        <v>19</v>
      </c>
      <c r="E25" s="129" t="s">
        <v>99</v>
      </c>
      <c r="F25" s="130" t="s">
        <v>103</v>
      </c>
      <c r="G25" s="107" t="s">
        <v>105</v>
      </c>
      <c r="H25" s="129" t="s">
        <v>106</v>
      </c>
      <c r="I25" s="130" t="s">
        <v>107</v>
      </c>
      <c r="J25" s="131" t="s">
        <v>108</v>
      </c>
      <c r="K25" s="132" t="s">
        <v>110</v>
      </c>
    </row>
    <row r="26" spans="2:11" ht="24" customHeight="1">
      <c r="B26" s="150" t="s">
        <v>100</v>
      </c>
      <c r="C26" s="151"/>
      <c r="D26" s="108">
        <f>COUNTIF(出場申込!C$8:C$157,"男")</f>
        <v>0</v>
      </c>
      <c r="E26" s="108">
        <f>SUM(出場申込!AB8:AB157)</f>
        <v>0</v>
      </c>
      <c r="F26" s="109">
        <f>IF(C5="一般",E26*1000,IF(C5="高校生",E26*800,IF(C5="中学生",E26*600,E26*500)))</f>
        <v>0</v>
      </c>
      <c r="G26" s="105" t="s">
        <v>100</v>
      </c>
      <c r="H26" s="110">
        <f>SUM(出場申込!AC8:AC157)</f>
        <v>0</v>
      </c>
      <c r="I26" s="111">
        <f>IF(C$5="小学生",H26*1000,H26*1500)</f>
        <v>0</v>
      </c>
      <c r="J26" s="112">
        <f>SUM(F26,I26)</f>
        <v>0</v>
      </c>
      <c r="K26" s="133"/>
    </row>
    <row r="27" spans="2:11" ht="24" customHeight="1">
      <c r="B27" s="152" t="s">
        <v>101</v>
      </c>
      <c r="C27" s="153"/>
      <c r="D27" s="113">
        <f>COUNTIF(出場申込!C$8:C$157,"女")</f>
        <v>0</v>
      </c>
      <c r="E27" s="113">
        <f>SUM(出場申込!AD8:AD157)</f>
        <v>0</v>
      </c>
      <c r="F27" s="114">
        <f>IF(C5="一般",E27*1000,IF(C5="高校生",E27*800,IF(C5="中学生",E27*600,E27*500)))</f>
        <v>0</v>
      </c>
      <c r="G27" s="106" t="s">
        <v>101</v>
      </c>
      <c r="H27" s="115">
        <f>SUM(出場申込!AE8:AE157)</f>
        <v>0</v>
      </c>
      <c r="I27" s="116">
        <f>IF(C$5="小学生",H27*1000,H27*1500)</f>
        <v>0</v>
      </c>
      <c r="J27" s="117">
        <f>SUM(F27,I27)</f>
        <v>0</v>
      </c>
      <c r="K27" s="134"/>
    </row>
    <row r="28" spans="2:11" ht="24" customHeight="1">
      <c r="B28" s="154" t="s">
        <v>102</v>
      </c>
      <c r="C28" s="155"/>
      <c r="D28" s="118">
        <f>SUM(D26:D27)</f>
        <v>0</v>
      </c>
      <c r="E28" s="118">
        <f>SUM(E26:E27)</f>
        <v>0</v>
      </c>
      <c r="F28" s="119">
        <f>SUM(F26:F27)</f>
        <v>0</v>
      </c>
      <c r="G28" s="107" t="s">
        <v>102</v>
      </c>
      <c r="H28" s="120">
        <f>SUM(H26:H27)</f>
        <v>0</v>
      </c>
      <c r="I28" s="121">
        <f>SUM(I26:I27)</f>
        <v>0</v>
      </c>
      <c r="J28" s="122">
        <f>SUM(J26:J27)</f>
        <v>0</v>
      </c>
      <c r="K28" s="135"/>
    </row>
    <row r="29" spans="2:11" ht="15.75" customHeight="1">
      <c r="B29" s="6"/>
    </row>
    <row r="30" spans="2:11" ht="15.75" customHeight="1">
      <c r="B30" s="6"/>
    </row>
    <row r="31" spans="2:11" ht="15.75" customHeight="1">
      <c r="B31" s="41">
        <f>C5</f>
        <v>0</v>
      </c>
    </row>
    <row r="32" spans="2:11" ht="15.75" customHeight="1">
      <c r="B32" s="41">
        <f>C6</f>
        <v>0</v>
      </c>
    </row>
    <row r="33" spans="2:2" ht="15.75" customHeight="1">
      <c r="B33" s="41">
        <f>C7</f>
        <v>0</v>
      </c>
    </row>
    <row r="34" spans="2:2" ht="15.75" customHeight="1">
      <c r="B34" s="41">
        <f t="shared" ref="B34:B38" si="5">C8</f>
        <v>0</v>
      </c>
    </row>
    <row r="35" spans="2:2" ht="15.75" customHeight="1">
      <c r="B35" s="41">
        <f t="shared" si="5"/>
        <v>0</v>
      </c>
    </row>
    <row r="36" spans="2:2" ht="15.75" customHeight="1">
      <c r="B36" s="41">
        <f t="shared" si="5"/>
        <v>0</v>
      </c>
    </row>
    <row r="37" spans="2:2" ht="15.75" customHeight="1">
      <c r="B37" s="41">
        <f t="shared" si="5"/>
        <v>0</v>
      </c>
    </row>
    <row r="38" spans="2:2" ht="15.75" customHeight="1">
      <c r="B38" s="41">
        <f t="shared" si="5"/>
        <v>0</v>
      </c>
    </row>
    <row r="39" spans="2:2" ht="15.75" customHeight="1">
      <c r="B39" s="42">
        <f>F12</f>
        <v>0</v>
      </c>
    </row>
    <row r="40" spans="2:2" ht="15.75" customHeight="1">
      <c r="B40" s="41">
        <f>C13</f>
        <v>0</v>
      </c>
    </row>
    <row r="41" spans="2:2">
      <c r="B41" s="42" t="s">
        <v>135</v>
      </c>
    </row>
    <row r="42" spans="2:2">
      <c r="B42" s="43">
        <f>E26</f>
        <v>0</v>
      </c>
    </row>
    <row r="43" spans="2:2">
      <c r="B43" s="42" t="s">
        <v>136</v>
      </c>
    </row>
    <row r="44" spans="2:2">
      <c r="B44" s="43">
        <f>H26</f>
        <v>0</v>
      </c>
    </row>
    <row r="45" spans="2:2">
      <c r="B45" s="42" t="s">
        <v>137</v>
      </c>
    </row>
    <row r="46" spans="2:2">
      <c r="B46" s="43">
        <f>J26</f>
        <v>0</v>
      </c>
    </row>
    <row r="47" spans="2:2">
      <c r="B47" s="41">
        <f>K26</f>
        <v>0</v>
      </c>
    </row>
    <row r="48" spans="2:2">
      <c r="B48" s="43">
        <f>D27</f>
        <v>0</v>
      </c>
    </row>
    <row r="49" spans="2:2">
      <c r="B49" s="43">
        <f>E27</f>
        <v>0</v>
      </c>
    </row>
    <row r="50" spans="2:2">
      <c r="B50" s="43">
        <f>F27</f>
        <v>0</v>
      </c>
    </row>
    <row r="51" spans="2:2">
      <c r="B51" s="43">
        <f>H27</f>
        <v>0</v>
      </c>
    </row>
    <row r="52" spans="2:2">
      <c r="B52" s="43">
        <f>I27</f>
        <v>0</v>
      </c>
    </row>
    <row r="53" spans="2:2">
      <c r="B53" s="43">
        <f>J27</f>
        <v>0</v>
      </c>
    </row>
    <row r="54" spans="2:2">
      <c r="B54" s="41">
        <f>K27</f>
        <v>0</v>
      </c>
    </row>
    <row r="55" spans="2:2">
      <c r="B55" s="41"/>
    </row>
    <row r="56" spans="2:2">
      <c r="B56" s="6"/>
    </row>
    <row r="57" spans="2:2">
      <c r="B57" s="6"/>
    </row>
    <row r="58" spans="2:2">
      <c r="B58" s="6"/>
    </row>
    <row r="59" spans="2:2">
      <c r="B59" s="6"/>
    </row>
    <row r="60" spans="2:2">
      <c r="B60" s="6"/>
    </row>
    <row r="61" spans="2:2">
      <c r="B61" s="6"/>
    </row>
  </sheetData>
  <sheetProtection password="C647" sheet="1" objects="1" scenarios="1" formatCells="0" formatColumns="0" formatRows="0" insertColumns="0" insertRows="0" insertHyperlinks="0" deleteColumns="0" deleteRows="0" sort="0" autoFilter="0" pivotTables="0"/>
  <mergeCells count="42">
    <mergeCell ref="C6:F6"/>
    <mergeCell ref="C11:G11"/>
    <mergeCell ref="M5:U5"/>
    <mergeCell ref="AH5:AI5"/>
    <mergeCell ref="M3:U4"/>
    <mergeCell ref="M9:R9"/>
    <mergeCell ref="V5:AA5"/>
    <mergeCell ref="AB5:AG5"/>
    <mergeCell ref="B2:K2"/>
    <mergeCell ref="B3:K3"/>
    <mergeCell ref="B18:B21"/>
    <mergeCell ref="C5:D5"/>
    <mergeCell ref="C7:D7"/>
    <mergeCell ref="C9:D9"/>
    <mergeCell ref="C10:D10"/>
    <mergeCell ref="C12:D12"/>
    <mergeCell ref="C18:D18"/>
    <mergeCell ref="C19:D19"/>
    <mergeCell ref="C20:D20"/>
    <mergeCell ref="C21:D21"/>
    <mergeCell ref="E5:K5"/>
    <mergeCell ref="E7:K7"/>
    <mergeCell ref="E9:K9"/>
    <mergeCell ref="E10:K10"/>
    <mergeCell ref="C17:K17"/>
    <mergeCell ref="C22:K22"/>
    <mergeCell ref="C8:D8"/>
    <mergeCell ref="E8:K8"/>
    <mergeCell ref="B15:K15"/>
    <mergeCell ref="B16:K16"/>
    <mergeCell ref="G13:K13"/>
    <mergeCell ref="C13:F13"/>
    <mergeCell ref="G12:K12"/>
    <mergeCell ref="B26:C26"/>
    <mergeCell ref="B27:C27"/>
    <mergeCell ref="B28:C28"/>
    <mergeCell ref="B25:C25"/>
    <mergeCell ref="J18:K18"/>
    <mergeCell ref="J19:K19"/>
    <mergeCell ref="J20:K20"/>
    <mergeCell ref="J21:K21"/>
    <mergeCell ref="B24:K24"/>
  </mergeCells>
  <phoneticPr fontId="1"/>
  <dataValidations count="12">
    <dataValidation imeMode="halfAlpha" allowBlank="1" showInputMessage="1" showErrorMessage="1" sqref="C12"/>
    <dataValidation type="textLength" imeMode="on" operator="lessThanOrEqual" showInputMessage="1" showErrorMessage="1" errorTitle="文字数制限エラー" error="6文字以内で設定して下さい。" sqref="C7">
      <formula1>6</formula1>
    </dataValidation>
    <dataValidation type="list" imeMode="hiragana" allowBlank="1" showInputMessage="1" showErrorMessage="1" sqref="F12">
      <formula1>"携帯,自宅,勤務先,その他"</formula1>
    </dataValidation>
    <dataValidation type="list" allowBlank="1" showInputMessage="1" showErrorMessage="1" sqref="E19:E21">
      <formula1>"Ｓ級,Ａ級,Ｂ級"</formula1>
    </dataValidation>
    <dataValidation type="list" allowBlank="1" showInputMessage="1" showErrorMessage="1" sqref="C19:C21">
      <formula1>"審判員,補助員"</formula1>
    </dataValidation>
    <dataValidation type="list" allowBlank="1" showInputMessage="1" showErrorMessage="1" sqref="H19:H21">
      <formula1>"無,有"</formula1>
    </dataValidation>
    <dataValidation type="list" allowBlank="1" showInputMessage="1" showErrorMessage="1" sqref="F19:F21">
      <formula1>"アナウンサー,記録・情報処理,競技者係,マーシャル,風力計測,写真判定員,監察員,スターター,周回記録員,跳躍(走幅跳),跳躍(走高跳),投擲(やり投・ジャベ),投擲(砲丸投)"</formula1>
    </dataValidation>
    <dataValidation imeMode="off" allowBlank="1" showInputMessage="1" showErrorMessage="1" sqref="C13:C14 J19:K21"/>
    <dataValidation type="whole" imeMode="off" allowBlank="1" showInputMessage="1" showErrorMessage="1" errorTitle="郵便番号誤り" error="ハイフン&quot;‐&quot;なし　数字の入力して下さい。" sqref="C10">
      <formula1>0</formula1>
      <formula2>9999999</formula2>
    </dataValidation>
    <dataValidation imeMode="on" allowBlank="1" showInputMessage="1" showErrorMessage="1" sqref="G19:G21 C11"/>
    <dataValidation type="whole" imeMode="off" allowBlank="1" showInputMessage="1" showErrorMessage="1" sqref="I19:I21">
      <formula1>1</formula1>
      <formula2>99</formula2>
    </dataValidation>
    <dataValidation type="list" allowBlank="1" showInputMessage="1" showErrorMessage="1" sqref="C5:D5">
      <formula1>"一般,高校生,中学生,小学生"</formula1>
    </dataValidation>
  </dataValidations>
  <printOptions horizontalCentered="1"/>
  <pageMargins left="0.23622047244094491" right="0.23622047244094491" top="0.74803149606299213" bottom="0.39370078740157483" header="0.31496062992125984" footer="0.31496062992125984"/>
  <pageSetup paperSize="9" scale="99" orientation="landscape" horizontalDpi="0" verticalDpi="0" r:id="rId1"/>
  <headerFooter>
    <oddHeader>&amp;R2018上尾市陸上競技選手権 夏季大会</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2:AZ199"/>
  <sheetViews>
    <sheetView showGridLines="0" showRowColHeaders="0" topLeftCell="B2" zoomScaleNormal="100" zoomScaleSheetLayoutView="112" workbookViewId="0">
      <pane xSplit="1" ySplit="5" topLeftCell="C7" activePane="bottomRight" state="frozen"/>
      <selection activeCell="K26" sqref="K26"/>
      <selection pane="topRight" activeCell="K26" sqref="K26"/>
      <selection pane="bottomLeft" activeCell="K26" sqref="K26"/>
      <selection pane="bottomRight" activeCell="R16" sqref="R16"/>
    </sheetView>
  </sheetViews>
  <sheetFormatPr defaultRowHeight="13.5"/>
  <cols>
    <col min="1" max="1" width="4" customWidth="1"/>
    <col min="2" max="2" width="5.25" style="12" customWidth="1"/>
    <col min="3" max="3" width="4.125" style="1" customWidth="1"/>
    <col min="4" max="5" width="9.625" customWidth="1"/>
    <col min="6" max="6" width="13.5" customWidth="1"/>
    <col min="7" max="7" width="12.625" customWidth="1"/>
    <col min="8" max="8" width="11.125" customWidth="1"/>
    <col min="10" max="10" width="12.5" customWidth="1"/>
    <col min="11" max="11" width="4.875" customWidth="1"/>
    <col min="12" max="12" width="6.5" bestFit="1" customWidth="1"/>
    <col min="13" max="13" width="13.625" style="2" customWidth="1"/>
    <col min="14" max="15" width="5.875" style="1" customWidth="1"/>
    <col min="16" max="16" width="6.125" style="1" customWidth="1"/>
    <col min="17" max="17" width="6.5" style="2" hidden="1" customWidth="1"/>
    <col min="18" max="18" width="13.625" style="2" bestFit="1" customWidth="1"/>
    <col min="19" max="21" width="6.125" style="1" customWidth="1"/>
    <col min="22" max="22" width="5.75" style="2" customWidth="1"/>
    <col min="23" max="23" width="6.625" style="2" customWidth="1"/>
    <col min="24" max="24" width="5.75" style="2" customWidth="1"/>
    <col min="25" max="26" width="6.125" style="1" customWidth="1"/>
    <col min="27" max="27" width="37.25" style="18" customWidth="1"/>
    <col min="28" max="31" width="5.625" style="18" hidden="1" customWidth="1"/>
    <col min="32" max="32" width="8.5" style="46" hidden="1" customWidth="1"/>
    <col min="33" max="33" width="3.375" style="18" hidden="1" customWidth="1"/>
    <col min="34" max="34" width="7.75" style="14" hidden="1" customWidth="1"/>
    <col min="35" max="35" width="7.125" hidden="1" customWidth="1"/>
    <col min="36" max="36" width="11.75" hidden="1" customWidth="1"/>
    <col min="37" max="38" width="10.875" hidden="1" customWidth="1"/>
    <col min="39" max="39" width="17.5" hidden="1" customWidth="1"/>
    <col min="40" max="40" width="7.125" style="2" hidden="1" customWidth="1"/>
    <col min="41" max="41" width="9" style="2" hidden="1" customWidth="1"/>
    <col min="42" max="42" width="11.75" style="2" hidden="1" customWidth="1"/>
    <col min="43" max="43" width="4.25" style="2" hidden="1" customWidth="1"/>
    <col min="44" max="44" width="15.625" hidden="1" customWidth="1"/>
    <col min="45" max="45" width="7.625" style="2" hidden="1" customWidth="1"/>
    <col min="46" max="46" width="15.625" style="2" hidden="1" customWidth="1"/>
    <col min="47" max="47" width="7.625" style="2" hidden="1" customWidth="1"/>
    <col min="48" max="48" width="8.375" style="2" hidden="1" customWidth="1"/>
    <col min="49" max="49" width="15.625" style="2" hidden="1" customWidth="1"/>
    <col min="50" max="50" width="5.75" style="2" hidden="1" customWidth="1"/>
    <col min="51" max="51" width="8.75" style="2" hidden="1" customWidth="1"/>
  </cols>
  <sheetData>
    <row r="2" spans="2:52" ht="21.75" customHeight="1">
      <c r="B2" s="222" t="s">
        <v>139</v>
      </c>
      <c r="C2" s="222"/>
      <c r="D2" s="222"/>
      <c r="E2" s="222"/>
      <c r="F2" s="222"/>
      <c r="G2" s="222"/>
      <c r="H2" s="222"/>
      <c r="I2" s="222"/>
      <c r="J2" s="222"/>
      <c r="K2" s="222"/>
      <c r="L2" s="222"/>
      <c r="M2" s="222"/>
      <c r="N2" s="222"/>
      <c r="O2" s="222"/>
      <c r="P2" s="222"/>
      <c r="Q2" s="222"/>
      <c r="R2" s="222"/>
      <c r="S2" s="222"/>
      <c r="T2" s="222"/>
      <c r="U2" s="222"/>
      <c r="V2" s="222"/>
      <c r="W2" s="222"/>
      <c r="X2" s="222"/>
      <c r="Y2" s="222"/>
      <c r="Z2" s="222"/>
      <c r="AA2" s="13"/>
      <c r="AB2" s="13"/>
      <c r="AC2" s="13"/>
      <c r="AD2" s="13"/>
      <c r="AE2" s="13"/>
    </row>
    <row r="3" spans="2:52" ht="20.25" customHeight="1" thickBot="1">
      <c r="B3" s="235" t="s">
        <v>120</v>
      </c>
      <c r="C3" s="235"/>
      <c r="D3" s="235"/>
      <c r="E3" s="235"/>
      <c r="F3" s="235"/>
      <c r="G3" s="235"/>
      <c r="H3" s="235"/>
      <c r="I3" s="235"/>
      <c r="J3" s="235"/>
      <c r="K3" s="235"/>
      <c r="L3" s="235"/>
      <c r="M3" s="235"/>
      <c r="N3" s="235"/>
      <c r="O3" s="235"/>
      <c r="P3" s="235"/>
      <c r="Q3" s="235"/>
      <c r="R3" s="235"/>
      <c r="S3" s="235"/>
      <c r="T3" s="235"/>
      <c r="U3" s="235"/>
      <c r="V3" s="235"/>
      <c r="W3" s="235"/>
      <c r="X3" s="235"/>
      <c r="Y3" s="235"/>
      <c r="Z3" s="235"/>
      <c r="AA3" s="15"/>
      <c r="AB3" s="15"/>
      <c r="AC3" s="15"/>
      <c r="AD3" s="15"/>
      <c r="AE3" s="15"/>
    </row>
    <row r="4" spans="2:52" ht="16.5" customHeight="1">
      <c r="B4" s="220" t="s">
        <v>203</v>
      </c>
      <c r="C4" s="211" t="s">
        <v>12</v>
      </c>
      <c r="D4" s="224" t="s">
        <v>111</v>
      </c>
      <c r="E4" s="224"/>
      <c r="F4" s="224"/>
      <c r="G4" s="224"/>
      <c r="H4" s="224" t="s">
        <v>11</v>
      </c>
      <c r="I4" s="224" t="s">
        <v>0</v>
      </c>
      <c r="J4" s="224" t="s">
        <v>2</v>
      </c>
      <c r="K4" s="226" t="s">
        <v>1</v>
      </c>
      <c r="L4" s="217" t="s">
        <v>14</v>
      </c>
      <c r="M4" s="218"/>
      <c r="N4" s="218"/>
      <c r="O4" s="218"/>
      <c r="P4" s="219"/>
      <c r="Q4" s="217" t="s">
        <v>15</v>
      </c>
      <c r="R4" s="218"/>
      <c r="S4" s="218"/>
      <c r="T4" s="218"/>
      <c r="U4" s="219"/>
      <c r="V4" s="224" t="s">
        <v>75</v>
      </c>
      <c r="W4" s="224"/>
      <c r="X4" s="224"/>
      <c r="Y4" s="224"/>
      <c r="Z4" s="225"/>
      <c r="AA4" s="20"/>
      <c r="AB4" s="216" t="s">
        <v>118</v>
      </c>
      <c r="AC4" s="216"/>
      <c r="AD4" s="216"/>
      <c r="AE4" s="216"/>
      <c r="AF4" s="210" t="s">
        <v>134</v>
      </c>
      <c r="AG4" s="210"/>
      <c r="AH4" s="210"/>
      <c r="AI4" s="210"/>
      <c r="AJ4" s="210"/>
      <c r="AK4" s="210"/>
      <c r="AL4" s="210"/>
      <c r="AM4" s="210"/>
      <c r="AN4" s="210"/>
      <c r="AO4" s="210"/>
      <c r="AP4" s="210"/>
      <c r="AQ4" s="210"/>
      <c r="AR4" s="210"/>
      <c r="AS4" s="210"/>
      <c r="AT4" s="210"/>
      <c r="AU4" s="210"/>
      <c r="AV4" s="210"/>
      <c r="AW4" s="210"/>
      <c r="AX4" s="210"/>
      <c r="AY4" s="210"/>
      <c r="AZ4" s="90"/>
    </row>
    <row r="5" spans="2:52" ht="16.5" customHeight="1">
      <c r="B5" s="220"/>
      <c r="C5" s="212"/>
      <c r="D5" s="208" t="s">
        <v>201</v>
      </c>
      <c r="E5" s="208" t="s">
        <v>202</v>
      </c>
      <c r="F5" s="208" t="s">
        <v>8</v>
      </c>
      <c r="G5" s="208" t="s">
        <v>9</v>
      </c>
      <c r="H5" s="208"/>
      <c r="I5" s="208"/>
      <c r="J5" s="208"/>
      <c r="K5" s="227"/>
      <c r="L5" s="231" t="s">
        <v>16</v>
      </c>
      <c r="M5" s="232"/>
      <c r="N5" s="100" t="s">
        <v>3</v>
      </c>
      <c r="O5" s="100" t="s">
        <v>4</v>
      </c>
      <c r="P5" s="101" t="s">
        <v>5</v>
      </c>
      <c r="Q5" s="231" t="s">
        <v>16</v>
      </c>
      <c r="R5" s="232"/>
      <c r="S5" s="100" t="s">
        <v>3</v>
      </c>
      <c r="T5" s="100" t="s">
        <v>4</v>
      </c>
      <c r="U5" s="101" t="s">
        <v>5</v>
      </c>
      <c r="V5" s="223" t="s">
        <v>13</v>
      </c>
      <c r="W5" s="214" t="s">
        <v>121</v>
      </c>
      <c r="X5" s="223" t="s">
        <v>10</v>
      </c>
      <c r="Y5" s="229" t="s">
        <v>112</v>
      </c>
      <c r="Z5" s="230"/>
      <c r="AA5" s="21"/>
      <c r="AB5" s="216" t="s">
        <v>116</v>
      </c>
      <c r="AC5" s="216"/>
      <c r="AD5" s="216" t="s">
        <v>117</v>
      </c>
      <c r="AE5" s="216"/>
      <c r="AF5" s="210"/>
      <c r="AG5" s="210"/>
      <c r="AH5" s="210"/>
      <c r="AI5" s="210"/>
      <c r="AJ5" s="210"/>
      <c r="AK5" s="210"/>
      <c r="AL5" s="210"/>
      <c r="AM5" s="210"/>
      <c r="AN5" s="210"/>
      <c r="AO5" s="210"/>
      <c r="AP5" s="210"/>
      <c r="AQ5" s="210"/>
      <c r="AR5" s="210"/>
      <c r="AS5" s="210"/>
      <c r="AT5" s="210"/>
      <c r="AU5" s="210"/>
      <c r="AV5" s="210"/>
      <c r="AW5" s="210"/>
      <c r="AX5" s="210"/>
      <c r="AY5" s="210"/>
      <c r="AZ5" s="90"/>
    </row>
    <row r="6" spans="2:52" ht="16.5" customHeight="1">
      <c r="B6" s="221"/>
      <c r="C6" s="213"/>
      <c r="D6" s="209"/>
      <c r="E6" s="209"/>
      <c r="F6" s="209"/>
      <c r="G6" s="209"/>
      <c r="H6" s="209"/>
      <c r="I6" s="209"/>
      <c r="J6" s="209"/>
      <c r="K6" s="228"/>
      <c r="L6" s="233"/>
      <c r="M6" s="234"/>
      <c r="N6" s="102"/>
      <c r="O6" s="102" t="s">
        <v>6</v>
      </c>
      <c r="P6" s="102" t="s">
        <v>7</v>
      </c>
      <c r="Q6" s="233"/>
      <c r="R6" s="234"/>
      <c r="S6" s="102"/>
      <c r="T6" s="102" t="s">
        <v>6</v>
      </c>
      <c r="U6" s="102" t="s">
        <v>7</v>
      </c>
      <c r="V6" s="214"/>
      <c r="W6" s="215"/>
      <c r="X6" s="214"/>
      <c r="Y6" s="102" t="s">
        <v>4</v>
      </c>
      <c r="Z6" s="103" t="s">
        <v>5</v>
      </c>
      <c r="AA6" s="21"/>
      <c r="AB6" s="16" t="s">
        <v>113</v>
      </c>
      <c r="AC6" s="17" t="s">
        <v>114</v>
      </c>
      <c r="AD6" s="17" t="s">
        <v>113</v>
      </c>
      <c r="AE6" s="17" t="s">
        <v>115</v>
      </c>
      <c r="AF6" s="141" t="s">
        <v>182</v>
      </c>
      <c r="AG6" s="141"/>
      <c r="AH6" s="141" t="s">
        <v>122</v>
      </c>
      <c r="AI6" s="142" t="s">
        <v>123</v>
      </c>
      <c r="AJ6" s="142" t="s">
        <v>200</v>
      </c>
      <c r="AK6" s="142" t="s">
        <v>124</v>
      </c>
      <c r="AL6" s="142" t="s">
        <v>125</v>
      </c>
      <c r="AM6" s="142" t="s">
        <v>199</v>
      </c>
      <c r="AN6" s="142" t="s">
        <v>127</v>
      </c>
      <c r="AO6" s="142" t="s">
        <v>126</v>
      </c>
      <c r="AP6" s="142" t="s">
        <v>128</v>
      </c>
      <c r="AQ6" s="142" t="s">
        <v>1</v>
      </c>
      <c r="AR6" s="142" t="s">
        <v>129</v>
      </c>
      <c r="AS6" s="142" t="s">
        <v>130</v>
      </c>
      <c r="AT6" s="142" t="s">
        <v>131</v>
      </c>
      <c r="AU6" s="142" t="s">
        <v>130</v>
      </c>
      <c r="AV6" s="142" t="s">
        <v>184</v>
      </c>
      <c r="AW6" s="142" t="s">
        <v>132</v>
      </c>
      <c r="AX6" s="142" t="s">
        <v>133</v>
      </c>
      <c r="AY6" s="142" t="s">
        <v>130</v>
      </c>
      <c r="AZ6" s="91"/>
    </row>
    <row r="7" spans="2:52" ht="21" customHeight="1">
      <c r="B7" s="54" t="s">
        <v>76</v>
      </c>
      <c r="C7" s="146" t="s">
        <v>20</v>
      </c>
      <c r="D7" s="55" t="s">
        <v>77</v>
      </c>
      <c r="E7" s="55" t="s">
        <v>78</v>
      </c>
      <c r="F7" s="56" t="s">
        <v>79</v>
      </c>
      <c r="G7" s="56" t="s">
        <v>80</v>
      </c>
      <c r="H7" s="57" t="s">
        <v>21</v>
      </c>
      <c r="I7" s="57">
        <v>1324</v>
      </c>
      <c r="J7" s="57" t="s">
        <v>81</v>
      </c>
      <c r="K7" s="57"/>
      <c r="L7" s="58" t="s">
        <v>183</v>
      </c>
      <c r="M7" s="59" t="s">
        <v>62</v>
      </c>
      <c r="N7" s="57"/>
      <c r="O7" s="57">
        <v>10</v>
      </c>
      <c r="P7" s="57">
        <v>87</v>
      </c>
      <c r="Q7" s="58" t="s">
        <v>183</v>
      </c>
      <c r="R7" s="59" t="s">
        <v>67</v>
      </c>
      <c r="S7" s="60"/>
      <c r="T7" s="60">
        <v>7</v>
      </c>
      <c r="U7" s="60">
        <v>38</v>
      </c>
      <c r="V7" s="57"/>
      <c r="W7" s="61">
        <v>1324</v>
      </c>
      <c r="X7" s="57">
        <v>1</v>
      </c>
      <c r="Y7" s="60">
        <v>41</v>
      </c>
      <c r="Z7" s="62">
        <v>13</v>
      </c>
      <c r="AA7" s="22"/>
      <c r="AF7" s="89"/>
      <c r="AG7" s="89"/>
      <c r="AH7" s="92"/>
      <c r="AI7" s="3"/>
      <c r="AJ7" s="3"/>
      <c r="AK7" s="3"/>
      <c r="AL7" s="3"/>
      <c r="AM7" s="3"/>
      <c r="AN7" s="63"/>
      <c r="AO7" s="63"/>
      <c r="AP7" s="63"/>
      <c r="AQ7" s="63"/>
      <c r="AR7" s="63"/>
      <c r="AS7" s="63"/>
      <c r="AT7" s="63"/>
      <c r="AU7" s="63"/>
      <c r="AV7" s="63"/>
      <c r="AW7" s="63"/>
      <c r="AX7" s="63"/>
      <c r="AY7" s="63"/>
    </row>
    <row r="8" spans="2:52" ht="21.75" customHeight="1">
      <c r="B8" s="47">
        <v>1</v>
      </c>
      <c r="C8" s="147"/>
      <c r="D8" s="48"/>
      <c r="E8" s="48"/>
      <c r="F8" s="49"/>
      <c r="G8" s="49"/>
      <c r="H8" s="23"/>
      <c r="I8" s="23"/>
      <c r="J8" s="93" t="str">
        <f>IF(D8="","",申込情報!$C$7)</f>
        <v/>
      </c>
      <c r="K8" s="23"/>
      <c r="L8" s="136" t="str">
        <f>IF(C8="","",申込情報!$C$5)</f>
        <v/>
      </c>
      <c r="M8" s="44"/>
      <c r="N8" s="23"/>
      <c r="O8" s="51"/>
      <c r="P8" s="51"/>
      <c r="Q8" s="143" t="str">
        <f>IF(L8="","",申込情報!C$5)</f>
        <v/>
      </c>
      <c r="R8" s="50"/>
      <c r="S8" s="51"/>
      <c r="T8" s="51"/>
      <c r="U8" s="51"/>
      <c r="V8" s="23"/>
      <c r="W8" s="52"/>
      <c r="X8" s="23"/>
      <c r="Y8" s="51"/>
      <c r="Z8" s="53"/>
      <c r="AA8" s="22"/>
      <c r="AB8" s="19">
        <f>IF(C8="男",COUNTA(M8,R8),0)</f>
        <v>0</v>
      </c>
      <c r="AC8" s="19" t="str">
        <f>IF(C8="男",COUNTIF(X8,"1"),"")</f>
        <v/>
      </c>
      <c r="AD8" s="19">
        <f>IF(C8="女",COUNTA(M8,R8),0)</f>
        <v>0</v>
      </c>
      <c r="AE8" s="19" t="str">
        <f>IF(C8="女",COUNTIF(X8,"1"),"")</f>
        <v/>
      </c>
      <c r="AF8" s="139" t="str">
        <f>IF(C8="","",申込情報!$C$5)</f>
        <v/>
      </c>
      <c r="AG8" s="139" t="str">
        <f>IF(C8="","",C8)</f>
        <v/>
      </c>
      <c r="AH8" s="139" t="str">
        <f>IF(D8="","",D8)</f>
        <v/>
      </c>
      <c r="AI8" s="139" t="str">
        <f>IF(E8="","",E8)</f>
        <v/>
      </c>
      <c r="AJ8" s="140" t="str">
        <f>IF(D8="","",D8&amp;" "&amp;E8)</f>
        <v/>
      </c>
      <c r="AK8" s="139" t="str">
        <f>IF(F8="","",F8)</f>
        <v/>
      </c>
      <c r="AL8" s="140" t="str">
        <f>IF(G8="","",G8)</f>
        <v/>
      </c>
      <c r="AM8" s="140" t="str">
        <f>IF(F8="","",F8&amp;" "&amp;G8)</f>
        <v/>
      </c>
      <c r="AN8" s="140" t="str">
        <f>IF(H8="","",H8)</f>
        <v/>
      </c>
      <c r="AO8" s="140" t="str">
        <f>IF(I8="","",I8)</f>
        <v/>
      </c>
      <c r="AP8" s="140" t="str">
        <f>IF(J8="","",J8)</f>
        <v/>
      </c>
      <c r="AQ8" s="140" t="str">
        <f>IF(K8="","",K8)</f>
        <v/>
      </c>
      <c r="AR8" s="140" t="str">
        <f>IF(L7="","",L7&amp;" "&amp;M7)</f>
        <v>一般 100m</v>
      </c>
      <c r="AS8" s="140" t="str">
        <f>IF(O8="","",N8*10000+O8*100+P8)</f>
        <v/>
      </c>
      <c r="AT8" s="140" t="str">
        <f>IF(R8="","",AF8&amp;R8)</f>
        <v/>
      </c>
      <c r="AU8" s="140" t="str">
        <f>IF(T8="","",S8*10000+T8*100+U8)</f>
        <v/>
      </c>
      <c r="AV8" s="140" t="str">
        <f>IF(W8="","",W8)</f>
        <v/>
      </c>
      <c r="AW8" s="140" t="str">
        <f>IF(J8="","",J8&amp;" "&amp;V8)</f>
        <v/>
      </c>
      <c r="AX8" s="140" t="str">
        <f>IF(X8="","",X8)</f>
        <v/>
      </c>
      <c r="AY8" s="140" t="str">
        <f>IF(Y8="","",Y8*100+Z8)</f>
        <v/>
      </c>
    </row>
    <row r="9" spans="2:52" ht="21.75" customHeight="1">
      <c r="B9" s="29">
        <v>2</v>
      </c>
      <c r="C9" s="148"/>
      <c r="D9" s="31"/>
      <c r="E9" s="31"/>
      <c r="F9" s="32"/>
      <c r="G9" s="32"/>
      <c r="H9" s="25"/>
      <c r="I9" s="25"/>
      <c r="J9" s="94" t="str">
        <f>IF(D9="","",申込情報!$C$7)</f>
        <v/>
      </c>
      <c r="K9" s="25"/>
      <c r="L9" s="136" t="str">
        <f>IF(C9="","",申込情報!$C$5)</f>
        <v/>
      </c>
      <c r="M9" s="44"/>
      <c r="N9" s="25"/>
      <c r="O9" s="33"/>
      <c r="P9" s="33"/>
      <c r="Q9" s="144" t="str">
        <f>IF(L9="","",申込情報!C$5)</f>
        <v/>
      </c>
      <c r="R9" s="44"/>
      <c r="S9" s="33"/>
      <c r="T9" s="33"/>
      <c r="U9" s="33"/>
      <c r="V9" s="25"/>
      <c r="W9" s="34"/>
      <c r="X9" s="25"/>
      <c r="Y9" s="33"/>
      <c r="Z9" s="35"/>
      <c r="AA9" s="22"/>
      <c r="AB9" s="19">
        <f t="shared" ref="AB9:AB75" si="0">IF(C9="男",COUNTA(M9,R9),0)</f>
        <v>0</v>
      </c>
      <c r="AC9" s="19" t="str">
        <f t="shared" ref="AC9:AC75" si="1">IF(C9="男",COUNTIF(X9,"1"),"")</f>
        <v/>
      </c>
      <c r="AD9" s="19">
        <f t="shared" ref="AD9:AD75" si="2">IF(C9="女",COUNTA(M9,R9),0)</f>
        <v>0</v>
      </c>
      <c r="AE9" s="19" t="str">
        <f t="shared" ref="AE9:AE75" si="3">IF(C9="女",COUNTIF(X9,"1"),"")</f>
        <v/>
      </c>
      <c r="AF9" s="139" t="str">
        <f>IF(C9="","",申込情報!$C$5)</f>
        <v/>
      </c>
      <c r="AG9" s="139" t="str">
        <f t="shared" ref="AG9:AG72" si="4">IF(C9="","",C9)</f>
        <v/>
      </c>
      <c r="AH9" s="139" t="str">
        <f t="shared" ref="AH9:AH72" si="5">IF(D9="","",D9)</f>
        <v/>
      </c>
      <c r="AI9" s="139" t="str">
        <f t="shared" ref="AI9:AI72" si="6">IF(E9="","",E9)</f>
        <v/>
      </c>
      <c r="AJ9" s="140" t="str">
        <f t="shared" ref="AJ9:AJ72" si="7">IF(D9="","",D9&amp;" "&amp;E9)</f>
        <v/>
      </c>
      <c r="AK9" s="139" t="str">
        <f t="shared" ref="AK9:AK72" si="8">IF(F9="","",F9)</f>
        <v/>
      </c>
      <c r="AL9" s="140" t="str">
        <f t="shared" ref="AL9:AL72" si="9">IF(G9="","",G9)</f>
        <v/>
      </c>
      <c r="AM9" s="140" t="str">
        <f t="shared" ref="AM9:AM72" si="10">IF(F9="","",F9&amp;" "&amp;G9)</f>
        <v/>
      </c>
      <c r="AN9" s="140" t="str">
        <f t="shared" ref="AN9:AN72" si="11">IF(H9="","",H9)</f>
        <v/>
      </c>
      <c r="AO9" s="140" t="str">
        <f t="shared" ref="AO9:AO72" si="12">IF(I9="","",I9)</f>
        <v/>
      </c>
      <c r="AP9" s="140" t="str">
        <f t="shared" ref="AP9:AP72" si="13">IF(J9="","",J9)</f>
        <v/>
      </c>
      <c r="AQ9" s="140" t="str">
        <f t="shared" ref="AQ9:AQ72" si="14">IF(K9="","",K9)</f>
        <v/>
      </c>
      <c r="AR9" s="140" t="str">
        <f t="shared" ref="AR9:AR72" si="15">IF(L8="","",L8&amp;" "&amp;M8)</f>
        <v/>
      </c>
      <c r="AS9" s="140" t="str">
        <f t="shared" ref="AS9:AS72" si="16">IF(O9="","",N9*10000+O9*100+P9)</f>
        <v/>
      </c>
      <c r="AT9" s="140" t="str">
        <f t="shared" ref="AT9:AT72" si="17">IF(R9="","",AF9&amp;R9)</f>
        <v/>
      </c>
      <c r="AU9" s="140" t="str">
        <f t="shared" ref="AU9:AU72" si="18">IF(T9="","",S9*10000+T9*100+U9)</f>
        <v/>
      </c>
      <c r="AV9" s="140" t="str">
        <f t="shared" ref="AV9:AV72" si="19">IF(W9="","",W9)</f>
        <v/>
      </c>
      <c r="AW9" s="140" t="str">
        <f t="shared" ref="AW9:AW72" si="20">IF(J9="","",J9&amp;" "&amp;V9)</f>
        <v/>
      </c>
      <c r="AX9" s="140" t="str">
        <f t="shared" ref="AX9:AX72" si="21">IF(X9="","",X9)</f>
        <v/>
      </c>
      <c r="AY9" s="140" t="str">
        <f t="shared" ref="AY9:AY72" si="22">IF(Y9="","",Y9*100+Z9)</f>
        <v/>
      </c>
    </row>
    <row r="10" spans="2:52" ht="21.75" customHeight="1">
      <c r="B10" s="29">
        <v>3</v>
      </c>
      <c r="C10" s="148"/>
      <c r="D10" s="31"/>
      <c r="E10" s="31"/>
      <c r="F10" s="32"/>
      <c r="G10" s="32"/>
      <c r="H10" s="25"/>
      <c r="I10" s="25"/>
      <c r="J10" s="94" t="str">
        <f>IF(D10="","",申込情報!$C$7)</f>
        <v/>
      </c>
      <c r="K10" s="25"/>
      <c r="L10" s="136" t="str">
        <f>IF(C10="","",申込情報!$C$5)</f>
        <v/>
      </c>
      <c r="M10" s="44"/>
      <c r="N10" s="25"/>
      <c r="O10" s="33"/>
      <c r="P10" s="33"/>
      <c r="Q10" s="144" t="str">
        <f>IF(L10="","",申込情報!C$5)</f>
        <v/>
      </c>
      <c r="R10" s="44"/>
      <c r="S10" s="33"/>
      <c r="T10" s="33"/>
      <c r="U10" s="33"/>
      <c r="V10" s="25"/>
      <c r="W10" s="34"/>
      <c r="X10" s="25"/>
      <c r="Y10" s="33"/>
      <c r="Z10" s="35"/>
      <c r="AA10" s="22"/>
      <c r="AB10" s="19">
        <f t="shared" si="0"/>
        <v>0</v>
      </c>
      <c r="AC10" s="19" t="str">
        <f t="shared" si="1"/>
        <v/>
      </c>
      <c r="AD10" s="19">
        <f t="shared" si="2"/>
        <v>0</v>
      </c>
      <c r="AE10" s="19" t="str">
        <f t="shared" si="3"/>
        <v/>
      </c>
      <c r="AF10" s="139" t="str">
        <f>IF(C10="","",申込情報!$C$5)</f>
        <v/>
      </c>
      <c r="AG10" s="139" t="str">
        <f t="shared" si="4"/>
        <v/>
      </c>
      <c r="AH10" s="139" t="str">
        <f t="shared" si="5"/>
        <v/>
      </c>
      <c r="AI10" s="139" t="str">
        <f t="shared" si="6"/>
        <v/>
      </c>
      <c r="AJ10" s="140" t="str">
        <f t="shared" si="7"/>
        <v/>
      </c>
      <c r="AK10" s="139" t="str">
        <f t="shared" si="8"/>
        <v/>
      </c>
      <c r="AL10" s="140" t="str">
        <f t="shared" si="9"/>
        <v/>
      </c>
      <c r="AM10" s="140" t="str">
        <f t="shared" si="10"/>
        <v/>
      </c>
      <c r="AN10" s="140" t="str">
        <f t="shared" si="11"/>
        <v/>
      </c>
      <c r="AO10" s="140" t="str">
        <f t="shared" si="12"/>
        <v/>
      </c>
      <c r="AP10" s="140" t="str">
        <f t="shared" si="13"/>
        <v/>
      </c>
      <c r="AQ10" s="140" t="str">
        <f t="shared" si="14"/>
        <v/>
      </c>
      <c r="AR10" s="140" t="str">
        <f t="shared" si="15"/>
        <v/>
      </c>
      <c r="AS10" s="140" t="str">
        <f t="shared" si="16"/>
        <v/>
      </c>
      <c r="AT10" s="140" t="str">
        <f t="shared" si="17"/>
        <v/>
      </c>
      <c r="AU10" s="140" t="str">
        <f t="shared" si="18"/>
        <v/>
      </c>
      <c r="AV10" s="140" t="str">
        <f t="shared" si="19"/>
        <v/>
      </c>
      <c r="AW10" s="140" t="str">
        <f t="shared" si="20"/>
        <v/>
      </c>
      <c r="AX10" s="140" t="str">
        <f t="shared" si="21"/>
        <v/>
      </c>
      <c r="AY10" s="140" t="str">
        <f t="shared" si="22"/>
        <v/>
      </c>
    </row>
    <row r="11" spans="2:52" ht="21.75" customHeight="1">
      <c r="B11" s="29">
        <v>4</v>
      </c>
      <c r="C11" s="148"/>
      <c r="D11" s="31"/>
      <c r="E11" s="31"/>
      <c r="F11" s="32"/>
      <c r="G11" s="32"/>
      <c r="H11" s="25"/>
      <c r="I11" s="25"/>
      <c r="J11" s="94" t="str">
        <f>IF(D11="","",申込情報!$C$7)</f>
        <v/>
      </c>
      <c r="K11" s="25"/>
      <c r="L11" s="136" t="str">
        <f>IF(C11="","",申込情報!$C$5)</f>
        <v/>
      </c>
      <c r="M11" s="44"/>
      <c r="N11" s="25"/>
      <c r="O11" s="33"/>
      <c r="P11" s="33"/>
      <c r="Q11" s="144" t="str">
        <f>IF(L11="","",申込情報!C$5)</f>
        <v/>
      </c>
      <c r="R11" s="44"/>
      <c r="S11" s="33"/>
      <c r="T11" s="33"/>
      <c r="U11" s="33"/>
      <c r="V11" s="25"/>
      <c r="W11" s="34"/>
      <c r="X11" s="25"/>
      <c r="Y11" s="33"/>
      <c r="Z11" s="35"/>
      <c r="AA11" s="22"/>
      <c r="AB11" s="19">
        <f t="shared" ref="AB11:AB12" si="23">IF(C11="男",COUNTA(M11,R11),0)</f>
        <v>0</v>
      </c>
      <c r="AC11" s="19" t="str">
        <f t="shared" ref="AC11:AC12" si="24">IF(C11="男",COUNTIF(X11,"1"),"")</f>
        <v/>
      </c>
      <c r="AD11" s="19">
        <f t="shared" ref="AD11:AD12" si="25">IF(C11="女",COUNTA(M11,R11),0)</f>
        <v>0</v>
      </c>
      <c r="AE11" s="19" t="str">
        <f t="shared" ref="AE11:AE12" si="26">IF(C11="女",COUNTIF(X11,"1"),"")</f>
        <v/>
      </c>
      <c r="AF11" s="139" t="str">
        <f>IF(C11="","",申込情報!$C$5)</f>
        <v/>
      </c>
      <c r="AG11" s="139" t="str">
        <f t="shared" si="4"/>
        <v/>
      </c>
      <c r="AH11" s="139" t="str">
        <f t="shared" si="5"/>
        <v/>
      </c>
      <c r="AI11" s="139" t="str">
        <f t="shared" si="6"/>
        <v/>
      </c>
      <c r="AJ11" s="140" t="str">
        <f t="shared" si="7"/>
        <v/>
      </c>
      <c r="AK11" s="139" t="str">
        <f t="shared" si="8"/>
        <v/>
      </c>
      <c r="AL11" s="140" t="str">
        <f t="shared" si="9"/>
        <v/>
      </c>
      <c r="AM11" s="140" t="str">
        <f t="shared" si="10"/>
        <v/>
      </c>
      <c r="AN11" s="140" t="str">
        <f t="shared" si="11"/>
        <v/>
      </c>
      <c r="AO11" s="140" t="str">
        <f t="shared" si="12"/>
        <v/>
      </c>
      <c r="AP11" s="140" t="str">
        <f t="shared" si="13"/>
        <v/>
      </c>
      <c r="AQ11" s="140" t="str">
        <f t="shared" si="14"/>
        <v/>
      </c>
      <c r="AR11" s="140" t="str">
        <f t="shared" si="15"/>
        <v/>
      </c>
      <c r="AS11" s="140" t="str">
        <f t="shared" si="16"/>
        <v/>
      </c>
      <c r="AT11" s="140" t="str">
        <f t="shared" si="17"/>
        <v/>
      </c>
      <c r="AU11" s="140" t="str">
        <f t="shared" si="18"/>
        <v/>
      </c>
      <c r="AV11" s="140" t="str">
        <f t="shared" si="19"/>
        <v/>
      </c>
      <c r="AW11" s="140" t="str">
        <f t="shared" si="20"/>
        <v/>
      </c>
      <c r="AX11" s="140" t="str">
        <f t="shared" si="21"/>
        <v/>
      </c>
      <c r="AY11" s="140" t="str">
        <f t="shared" si="22"/>
        <v/>
      </c>
    </row>
    <row r="12" spans="2:52" ht="21.75" customHeight="1">
      <c r="B12" s="29">
        <v>5</v>
      </c>
      <c r="C12" s="148"/>
      <c r="D12" s="31"/>
      <c r="E12" s="31"/>
      <c r="F12" s="32"/>
      <c r="G12" s="32"/>
      <c r="H12" s="25"/>
      <c r="I12" s="25"/>
      <c r="J12" s="94" t="str">
        <f>IF(D12="","",申込情報!$C$7)</f>
        <v/>
      </c>
      <c r="K12" s="25"/>
      <c r="L12" s="136" t="str">
        <f>IF(C12="","",申込情報!$C$5)</f>
        <v/>
      </c>
      <c r="M12" s="44"/>
      <c r="N12" s="25"/>
      <c r="O12" s="33"/>
      <c r="P12" s="33"/>
      <c r="Q12" s="144" t="str">
        <f>IF(L12="","",申込情報!C$5)</f>
        <v/>
      </c>
      <c r="R12" s="44"/>
      <c r="S12" s="33"/>
      <c r="T12" s="33"/>
      <c r="U12" s="33"/>
      <c r="V12" s="25"/>
      <c r="W12" s="34"/>
      <c r="X12" s="25"/>
      <c r="Y12" s="33"/>
      <c r="Z12" s="35"/>
      <c r="AA12" s="22"/>
      <c r="AB12" s="19">
        <f t="shared" si="23"/>
        <v>0</v>
      </c>
      <c r="AC12" s="19" t="str">
        <f t="shared" si="24"/>
        <v/>
      </c>
      <c r="AD12" s="19">
        <f t="shared" si="25"/>
        <v>0</v>
      </c>
      <c r="AE12" s="19" t="str">
        <f t="shared" si="26"/>
        <v/>
      </c>
      <c r="AF12" s="139" t="str">
        <f>IF(C12="","",申込情報!$C$5)</f>
        <v/>
      </c>
      <c r="AG12" s="139" t="str">
        <f t="shared" si="4"/>
        <v/>
      </c>
      <c r="AH12" s="139" t="str">
        <f t="shared" si="5"/>
        <v/>
      </c>
      <c r="AI12" s="139" t="str">
        <f t="shared" si="6"/>
        <v/>
      </c>
      <c r="AJ12" s="140" t="str">
        <f t="shared" si="7"/>
        <v/>
      </c>
      <c r="AK12" s="139" t="str">
        <f t="shared" si="8"/>
        <v/>
      </c>
      <c r="AL12" s="140" t="str">
        <f t="shared" si="9"/>
        <v/>
      </c>
      <c r="AM12" s="140" t="str">
        <f t="shared" si="10"/>
        <v/>
      </c>
      <c r="AN12" s="140" t="str">
        <f t="shared" si="11"/>
        <v/>
      </c>
      <c r="AO12" s="140" t="str">
        <f t="shared" si="12"/>
        <v/>
      </c>
      <c r="AP12" s="140" t="str">
        <f t="shared" si="13"/>
        <v/>
      </c>
      <c r="AQ12" s="140" t="str">
        <f t="shared" si="14"/>
        <v/>
      </c>
      <c r="AR12" s="140" t="str">
        <f t="shared" si="15"/>
        <v/>
      </c>
      <c r="AS12" s="140" t="str">
        <f t="shared" si="16"/>
        <v/>
      </c>
      <c r="AT12" s="140" t="str">
        <f t="shared" si="17"/>
        <v/>
      </c>
      <c r="AU12" s="140" t="str">
        <f t="shared" si="18"/>
        <v/>
      </c>
      <c r="AV12" s="140" t="str">
        <f t="shared" si="19"/>
        <v/>
      </c>
      <c r="AW12" s="140" t="str">
        <f t="shared" si="20"/>
        <v/>
      </c>
      <c r="AX12" s="140" t="str">
        <f t="shared" si="21"/>
        <v/>
      </c>
      <c r="AY12" s="140" t="str">
        <f t="shared" si="22"/>
        <v/>
      </c>
    </row>
    <row r="13" spans="2:52" ht="21.75" customHeight="1">
      <c r="B13" s="29">
        <v>6</v>
      </c>
      <c r="C13" s="148"/>
      <c r="D13" s="31"/>
      <c r="E13" s="31"/>
      <c r="F13" s="32"/>
      <c r="G13" s="32"/>
      <c r="H13" s="25"/>
      <c r="I13" s="25"/>
      <c r="J13" s="94" t="str">
        <f>IF(D13="","",申込情報!$C$7)</f>
        <v/>
      </c>
      <c r="K13" s="25"/>
      <c r="L13" s="136" t="str">
        <f>IF(C13="","",申込情報!$C$5)</f>
        <v/>
      </c>
      <c r="M13" s="44"/>
      <c r="N13" s="25"/>
      <c r="O13" s="33"/>
      <c r="P13" s="33"/>
      <c r="Q13" s="144" t="str">
        <f>IF(L13="","",申込情報!C$5)</f>
        <v/>
      </c>
      <c r="R13" s="44"/>
      <c r="S13" s="33"/>
      <c r="T13" s="33"/>
      <c r="U13" s="33"/>
      <c r="V13" s="25"/>
      <c r="W13" s="34"/>
      <c r="X13" s="25"/>
      <c r="Y13" s="33"/>
      <c r="Z13" s="35"/>
      <c r="AA13" s="22"/>
      <c r="AB13" s="19">
        <f t="shared" si="0"/>
        <v>0</v>
      </c>
      <c r="AC13" s="19" t="str">
        <f t="shared" si="1"/>
        <v/>
      </c>
      <c r="AD13" s="19">
        <f t="shared" si="2"/>
        <v>0</v>
      </c>
      <c r="AE13" s="19" t="str">
        <f t="shared" si="3"/>
        <v/>
      </c>
      <c r="AF13" s="139" t="str">
        <f>IF(C13="","",申込情報!$C$5)</f>
        <v/>
      </c>
      <c r="AG13" s="139" t="str">
        <f t="shared" si="4"/>
        <v/>
      </c>
      <c r="AH13" s="139" t="str">
        <f t="shared" si="5"/>
        <v/>
      </c>
      <c r="AI13" s="139" t="str">
        <f t="shared" si="6"/>
        <v/>
      </c>
      <c r="AJ13" s="140" t="str">
        <f t="shared" si="7"/>
        <v/>
      </c>
      <c r="AK13" s="139" t="str">
        <f t="shared" si="8"/>
        <v/>
      </c>
      <c r="AL13" s="140" t="str">
        <f t="shared" si="9"/>
        <v/>
      </c>
      <c r="AM13" s="140" t="str">
        <f t="shared" si="10"/>
        <v/>
      </c>
      <c r="AN13" s="140" t="str">
        <f t="shared" si="11"/>
        <v/>
      </c>
      <c r="AO13" s="140" t="str">
        <f t="shared" si="12"/>
        <v/>
      </c>
      <c r="AP13" s="140" t="str">
        <f t="shared" si="13"/>
        <v/>
      </c>
      <c r="AQ13" s="140" t="str">
        <f t="shared" si="14"/>
        <v/>
      </c>
      <c r="AR13" s="140" t="str">
        <f t="shared" si="15"/>
        <v/>
      </c>
      <c r="AS13" s="140" t="str">
        <f t="shared" si="16"/>
        <v/>
      </c>
      <c r="AT13" s="140" t="str">
        <f t="shared" si="17"/>
        <v/>
      </c>
      <c r="AU13" s="140" t="str">
        <f t="shared" si="18"/>
        <v/>
      </c>
      <c r="AV13" s="140" t="str">
        <f t="shared" si="19"/>
        <v/>
      </c>
      <c r="AW13" s="140" t="str">
        <f t="shared" si="20"/>
        <v/>
      </c>
      <c r="AX13" s="140" t="str">
        <f t="shared" si="21"/>
        <v/>
      </c>
      <c r="AY13" s="140" t="str">
        <f t="shared" si="22"/>
        <v/>
      </c>
    </row>
    <row r="14" spans="2:52" ht="21.75" customHeight="1">
      <c r="B14" s="29">
        <v>7</v>
      </c>
      <c r="C14" s="148"/>
      <c r="D14" s="31"/>
      <c r="E14" s="31"/>
      <c r="F14" s="32"/>
      <c r="G14" s="32"/>
      <c r="H14" s="25"/>
      <c r="I14" s="25"/>
      <c r="J14" s="94" t="str">
        <f>IF(D14="","",申込情報!$C$7)</f>
        <v/>
      </c>
      <c r="K14" s="25"/>
      <c r="L14" s="136" t="str">
        <f>IF(C14="","",申込情報!$C$5)</f>
        <v/>
      </c>
      <c r="M14" s="44"/>
      <c r="N14" s="25"/>
      <c r="O14" s="33"/>
      <c r="P14" s="33"/>
      <c r="Q14" s="144" t="str">
        <f>IF(L14="","",申込情報!C$5)</f>
        <v/>
      </c>
      <c r="R14" s="44"/>
      <c r="S14" s="33"/>
      <c r="T14" s="33"/>
      <c r="U14" s="33"/>
      <c r="V14" s="25"/>
      <c r="W14" s="34"/>
      <c r="X14" s="25"/>
      <c r="Y14" s="33"/>
      <c r="Z14" s="35"/>
      <c r="AA14" s="22"/>
      <c r="AB14" s="19">
        <f t="shared" si="0"/>
        <v>0</v>
      </c>
      <c r="AC14" s="19" t="str">
        <f t="shared" si="1"/>
        <v/>
      </c>
      <c r="AD14" s="19">
        <f t="shared" si="2"/>
        <v>0</v>
      </c>
      <c r="AE14" s="19" t="str">
        <f t="shared" si="3"/>
        <v/>
      </c>
      <c r="AF14" s="139" t="str">
        <f>IF(C14="","",申込情報!$C$5)</f>
        <v/>
      </c>
      <c r="AG14" s="139" t="str">
        <f t="shared" si="4"/>
        <v/>
      </c>
      <c r="AH14" s="139" t="str">
        <f t="shared" si="5"/>
        <v/>
      </c>
      <c r="AI14" s="139" t="str">
        <f t="shared" si="6"/>
        <v/>
      </c>
      <c r="AJ14" s="140" t="str">
        <f t="shared" si="7"/>
        <v/>
      </c>
      <c r="AK14" s="139" t="str">
        <f t="shared" si="8"/>
        <v/>
      </c>
      <c r="AL14" s="140" t="str">
        <f t="shared" si="9"/>
        <v/>
      </c>
      <c r="AM14" s="140" t="str">
        <f t="shared" si="10"/>
        <v/>
      </c>
      <c r="AN14" s="140" t="str">
        <f t="shared" si="11"/>
        <v/>
      </c>
      <c r="AO14" s="140" t="str">
        <f t="shared" si="12"/>
        <v/>
      </c>
      <c r="AP14" s="140" t="str">
        <f t="shared" si="13"/>
        <v/>
      </c>
      <c r="AQ14" s="140" t="str">
        <f t="shared" si="14"/>
        <v/>
      </c>
      <c r="AR14" s="140" t="str">
        <f t="shared" si="15"/>
        <v/>
      </c>
      <c r="AS14" s="140" t="str">
        <f t="shared" si="16"/>
        <v/>
      </c>
      <c r="AT14" s="140" t="str">
        <f t="shared" si="17"/>
        <v/>
      </c>
      <c r="AU14" s="140" t="str">
        <f t="shared" si="18"/>
        <v/>
      </c>
      <c r="AV14" s="140" t="str">
        <f t="shared" si="19"/>
        <v/>
      </c>
      <c r="AW14" s="140" t="str">
        <f t="shared" si="20"/>
        <v/>
      </c>
      <c r="AX14" s="140" t="str">
        <f t="shared" si="21"/>
        <v/>
      </c>
      <c r="AY14" s="140" t="str">
        <f t="shared" si="22"/>
        <v/>
      </c>
    </row>
    <row r="15" spans="2:52" ht="21.75" customHeight="1">
      <c r="B15" s="29">
        <v>8</v>
      </c>
      <c r="C15" s="148"/>
      <c r="D15" s="31"/>
      <c r="E15" s="31"/>
      <c r="F15" s="32"/>
      <c r="G15" s="32"/>
      <c r="H15" s="25"/>
      <c r="I15" s="25"/>
      <c r="J15" s="94" t="str">
        <f>IF(D15="","",申込情報!$C$7)</f>
        <v/>
      </c>
      <c r="K15" s="25"/>
      <c r="L15" s="136" t="str">
        <f>IF(C15="","",申込情報!$C$5)</f>
        <v/>
      </c>
      <c r="M15" s="44"/>
      <c r="N15" s="25"/>
      <c r="O15" s="33"/>
      <c r="P15" s="33"/>
      <c r="Q15" s="144" t="str">
        <f>IF(L15="","",申込情報!C$5)</f>
        <v/>
      </c>
      <c r="R15" s="44"/>
      <c r="S15" s="33"/>
      <c r="T15" s="33"/>
      <c r="U15" s="33"/>
      <c r="V15" s="25"/>
      <c r="W15" s="34"/>
      <c r="X15" s="25"/>
      <c r="Y15" s="33"/>
      <c r="Z15" s="35"/>
      <c r="AA15" s="22"/>
      <c r="AB15" s="19">
        <f t="shared" si="0"/>
        <v>0</v>
      </c>
      <c r="AC15" s="19" t="str">
        <f t="shared" si="1"/>
        <v/>
      </c>
      <c r="AD15" s="19">
        <f t="shared" si="2"/>
        <v>0</v>
      </c>
      <c r="AE15" s="19" t="str">
        <f t="shared" si="3"/>
        <v/>
      </c>
      <c r="AF15" s="139" t="str">
        <f>IF(C15="","",申込情報!$C$5)</f>
        <v/>
      </c>
      <c r="AG15" s="139" t="str">
        <f t="shared" si="4"/>
        <v/>
      </c>
      <c r="AH15" s="139" t="str">
        <f t="shared" si="5"/>
        <v/>
      </c>
      <c r="AI15" s="139" t="str">
        <f t="shared" si="6"/>
        <v/>
      </c>
      <c r="AJ15" s="140" t="str">
        <f t="shared" si="7"/>
        <v/>
      </c>
      <c r="AK15" s="139" t="str">
        <f t="shared" si="8"/>
        <v/>
      </c>
      <c r="AL15" s="140" t="str">
        <f t="shared" si="9"/>
        <v/>
      </c>
      <c r="AM15" s="140" t="str">
        <f t="shared" si="10"/>
        <v/>
      </c>
      <c r="AN15" s="140" t="str">
        <f t="shared" si="11"/>
        <v/>
      </c>
      <c r="AO15" s="140" t="str">
        <f t="shared" si="12"/>
        <v/>
      </c>
      <c r="AP15" s="140" t="str">
        <f t="shared" si="13"/>
        <v/>
      </c>
      <c r="AQ15" s="140" t="str">
        <f t="shared" si="14"/>
        <v/>
      </c>
      <c r="AR15" s="140" t="str">
        <f t="shared" si="15"/>
        <v/>
      </c>
      <c r="AS15" s="140" t="str">
        <f t="shared" si="16"/>
        <v/>
      </c>
      <c r="AT15" s="140" t="str">
        <f t="shared" si="17"/>
        <v/>
      </c>
      <c r="AU15" s="140" t="str">
        <f t="shared" si="18"/>
        <v/>
      </c>
      <c r="AV15" s="140" t="str">
        <f t="shared" si="19"/>
        <v/>
      </c>
      <c r="AW15" s="140" t="str">
        <f t="shared" si="20"/>
        <v/>
      </c>
      <c r="AX15" s="140" t="str">
        <f t="shared" si="21"/>
        <v/>
      </c>
      <c r="AY15" s="140" t="str">
        <f t="shared" si="22"/>
        <v/>
      </c>
    </row>
    <row r="16" spans="2:52" ht="21.75" customHeight="1">
      <c r="B16" s="29">
        <v>9</v>
      </c>
      <c r="C16" s="148"/>
      <c r="D16" s="31"/>
      <c r="E16" s="31"/>
      <c r="F16" s="32"/>
      <c r="G16" s="32"/>
      <c r="H16" s="25"/>
      <c r="I16" s="25"/>
      <c r="J16" s="94" t="str">
        <f>IF(D16="","",申込情報!$C$7)</f>
        <v/>
      </c>
      <c r="K16" s="25"/>
      <c r="L16" s="136" t="str">
        <f>IF(C16="","",申込情報!$C$5)</f>
        <v/>
      </c>
      <c r="M16" s="44"/>
      <c r="N16" s="25"/>
      <c r="O16" s="33"/>
      <c r="P16" s="33"/>
      <c r="Q16" s="144" t="str">
        <f>IF(L16="","",申込情報!C$5)</f>
        <v/>
      </c>
      <c r="R16" s="44"/>
      <c r="S16" s="33"/>
      <c r="T16" s="33"/>
      <c r="U16" s="33"/>
      <c r="V16" s="25"/>
      <c r="W16" s="34"/>
      <c r="X16" s="25"/>
      <c r="Y16" s="33"/>
      <c r="Z16" s="35"/>
      <c r="AA16" s="22"/>
      <c r="AB16" s="19">
        <f t="shared" si="0"/>
        <v>0</v>
      </c>
      <c r="AC16" s="19" t="str">
        <f t="shared" si="1"/>
        <v/>
      </c>
      <c r="AD16" s="19">
        <f t="shared" si="2"/>
        <v>0</v>
      </c>
      <c r="AE16" s="19" t="str">
        <f t="shared" si="3"/>
        <v/>
      </c>
      <c r="AF16" s="139" t="str">
        <f>IF(C16="","",申込情報!$C$5)</f>
        <v/>
      </c>
      <c r="AG16" s="139" t="str">
        <f t="shared" si="4"/>
        <v/>
      </c>
      <c r="AH16" s="139" t="str">
        <f t="shared" si="5"/>
        <v/>
      </c>
      <c r="AI16" s="139" t="str">
        <f t="shared" si="6"/>
        <v/>
      </c>
      <c r="AJ16" s="140" t="str">
        <f t="shared" si="7"/>
        <v/>
      </c>
      <c r="AK16" s="139" t="str">
        <f t="shared" si="8"/>
        <v/>
      </c>
      <c r="AL16" s="140" t="str">
        <f t="shared" si="9"/>
        <v/>
      </c>
      <c r="AM16" s="140" t="str">
        <f t="shared" si="10"/>
        <v/>
      </c>
      <c r="AN16" s="140" t="str">
        <f t="shared" si="11"/>
        <v/>
      </c>
      <c r="AO16" s="140" t="str">
        <f t="shared" si="12"/>
        <v/>
      </c>
      <c r="AP16" s="140" t="str">
        <f t="shared" si="13"/>
        <v/>
      </c>
      <c r="AQ16" s="140" t="str">
        <f t="shared" si="14"/>
        <v/>
      </c>
      <c r="AR16" s="140" t="str">
        <f t="shared" si="15"/>
        <v/>
      </c>
      <c r="AS16" s="140" t="str">
        <f t="shared" si="16"/>
        <v/>
      </c>
      <c r="AT16" s="140" t="str">
        <f t="shared" si="17"/>
        <v/>
      </c>
      <c r="AU16" s="140" t="str">
        <f t="shared" si="18"/>
        <v/>
      </c>
      <c r="AV16" s="140" t="str">
        <f t="shared" si="19"/>
        <v/>
      </c>
      <c r="AW16" s="140" t="str">
        <f t="shared" si="20"/>
        <v/>
      </c>
      <c r="AX16" s="140" t="str">
        <f t="shared" si="21"/>
        <v/>
      </c>
      <c r="AY16" s="140" t="str">
        <f t="shared" si="22"/>
        <v/>
      </c>
    </row>
    <row r="17" spans="2:51" ht="21.75" customHeight="1">
      <c r="B17" s="29">
        <v>10</v>
      </c>
      <c r="C17" s="148"/>
      <c r="D17" s="31"/>
      <c r="E17" s="31"/>
      <c r="F17" s="32"/>
      <c r="G17" s="32"/>
      <c r="H17" s="25"/>
      <c r="I17" s="25"/>
      <c r="J17" s="94" t="str">
        <f>IF(D17="","",申込情報!$C$7)</f>
        <v/>
      </c>
      <c r="K17" s="25"/>
      <c r="L17" s="136" t="str">
        <f>IF(C17="","",申込情報!$C$5)</f>
        <v/>
      </c>
      <c r="M17" s="44"/>
      <c r="N17" s="25"/>
      <c r="O17" s="33"/>
      <c r="P17" s="33"/>
      <c r="Q17" s="144" t="str">
        <f>IF(L17="","",申込情報!C$5)</f>
        <v/>
      </c>
      <c r="R17" s="44"/>
      <c r="S17" s="33"/>
      <c r="T17" s="33"/>
      <c r="U17" s="33"/>
      <c r="V17" s="25"/>
      <c r="W17" s="34"/>
      <c r="X17" s="25"/>
      <c r="Y17" s="33"/>
      <c r="Z17" s="35"/>
      <c r="AA17" s="22"/>
      <c r="AB17" s="19">
        <f t="shared" si="0"/>
        <v>0</v>
      </c>
      <c r="AC17" s="19" t="str">
        <f t="shared" si="1"/>
        <v/>
      </c>
      <c r="AD17" s="19">
        <f t="shared" si="2"/>
        <v>0</v>
      </c>
      <c r="AE17" s="19" t="str">
        <f t="shared" si="3"/>
        <v/>
      </c>
      <c r="AF17" s="139" t="str">
        <f>IF(C17="","",申込情報!$C$5)</f>
        <v/>
      </c>
      <c r="AG17" s="139" t="str">
        <f t="shared" si="4"/>
        <v/>
      </c>
      <c r="AH17" s="139" t="str">
        <f t="shared" si="5"/>
        <v/>
      </c>
      <c r="AI17" s="139" t="str">
        <f t="shared" si="6"/>
        <v/>
      </c>
      <c r="AJ17" s="140" t="str">
        <f t="shared" si="7"/>
        <v/>
      </c>
      <c r="AK17" s="139" t="str">
        <f t="shared" si="8"/>
        <v/>
      </c>
      <c r="AL17" s="140" t="str">
        <f t="shared" si="9"/>
        <v/>
      </c>
      <c r="AM17" s="140" t="str">
        <f t="shared" si="10"/>
        <v/>
      </c>
      <c r="AN17" s="140" t="str">
        <f t="shared" si="11"/>
        <v/>
      </c>
      <c r="AO17" s="140" t="str">
        <f t="shared" si="12"/>
        <v/>
      </c>
      <c r="AP17" s="140" t="str">
        <f t="shared" si="13"/>
        <v/>
      </c>
      <c r="AQ17" s="140" t="str">
        <f t="shared" si="14"/>
        <v/>
      </c>
      <c r="AR17" s="140" t="str">
        <f t="shared" si="15"/>
        <v/>
      </c>
      <c r="AS17" s="140" t="str">
        <f t="shared" si="16"/>
        <v/>
      </c>
      <c r="AT17" s="140" t="str">
        <f t="shared" si="17"/>
        <v/>
      </c>
      <c r="AU17" s="140" t="str">
        <f t="shared" si="18"/>
        <v/>
      </c>
      <c r="AV17" s="140" t="str">
        <f t="shared" si="19"/>
        <v/>
      </c>
      <c r="AW17" s="140" t="str">
        <f t="shared" si="20"/>
        <v/>
      </c>
      <c r="AX17" s="140" t="str">
        <f t="shared" si="21"/>
        <v/>
      </c>
      <c r="AY17" s="140" t="str">
        <f t="shared" si="22"/>
        <v/>
      </c>
    </row>
    <row r="18" spans="2:51" ht="21.75" customHeight="1">
      <c r="B18" s="29">
        <v>11</v>
      </c>
      <c r="C18" s="148"/>
      <c r="D18" s="31"/>
      <c r="E18" s="31"/>
      <c r="F18" s="32"/>
      <c r="G18" s="32"/>
      <c r="H18" s="25"/>
      <c r="I18" s="25"/>
      <c r="J18" s="94" t="str">
        <f>IF(D18="","",申込情報!$C$7)</f>
        <v/>
      </c>
      <c r="K18" s="25"/>
      <c r="L18" s="136" t="str">
        <f>IF(C18="","",申込情報!$C$5)</f>
        <v/>
      </c>
      <c r="M18" s="44"/>
      <c r="N18" s="25"/>
      <c r="O18" s="33"/>
      <c r="P18" s="33"/>
      <c r="Q18" s="144" t="str">
        <f>IF(L18="","",申込情報!C$5)</f>
        <v/>
      </c>
      <c r="R18" s="44"/>
      <c r="S18" s="33"/>
      <c r="T18" s="33"/>
      <c r="U18" s="33"/>
      <c r="V18" s="25"/>
      <c r="W18" s="34"/>
      <c r="X18" s="25"/>
      <c r="Y18" s="33"/>
      <c r="Z18" s="35"/>
      <c r="AA18" s="22"/>
      <c r="AB18" s="19">
        <f t="shared" si="0"/>
        <v>0</v>
      </c>
      <c r="AC18" s="19" t="str">
        <f t="shared" si="1"/>
        <v/>
      </c>
      <c r="AD18" s="19">
        <f t="shared" si="2"/>
        <v>0</v>
      </c>
      <c r="AE18" s="19" t="str">
        <f t="shared" si="3"/>
        <v/>
      </c>
      <c r="AF18" s="139" t="str">
        <f>IF(C18="","",申込情報!$C$5)</f>
        <v/>
      </c>
      <c r="AG18" s="139" t="str">
        <f t="shared" si="4"/>
        <v/>
      </c>
      <c r="AH18" s="139" t="str">
        <f t="shared" si="5"/>
        <v/>
      </c>
      <c r="AI18" s="139" t="str">
        <f t="shared" si="6"/>
        <v/>
      </c>
      <c r="AJ18" s="140" t="str">
        <f t="shared" si="7"/>
        <v/>
      </c>
      <c r="AK18" s="139" t="str">
        <f t="shared" si="8"/>
        <v/>
      </c>
      <c r="AL18" s="140" t="str">
        <f t="shared" si="9"/>
        <v/>
      </c>
      <c r="AM18" s="140" t="str">
        <f t="shared" si="10"/>
        <v/>
      </c>
      <c r="AN18" s="140" t="str">
        <f t="shared" si="11"/>
        <v/>
      </c>
      <c r="AO18" s="140" t="str">
        <f t="shared" si="12"/>
        <v/>
      </c>
      <c r="AP18" s="140" t="str">
        <f t="shared" si="13"/>
        <v/>
      </c>
      <c r="AQ18" s="140" t="str">
        <f t="shared" si="14"/>
        <v/>
      </c>
      <c r="AR18" s="140" t="str">
        <f t="shared" si="15"/>
        <v/>
      </c>
      <c r="AS18" s="140" t="str">
        <f t="shared" si="16"/>
        <v/>
      </c>
      <c r="AT18" s="140" t="str">
        <f t="shared" si="17"/>
        <v/>
      </c>
      <c r="AU18" s="140" t="str">
        <f t="shared" si="18"/>
        <v/>
      </c>
      <c r="AV18" s="140" t="str">
        <f t="shared" si="19"/>
        <v/>
      </c>
      <c r="AW18" s="140" t="str">
        <f t="shared" si="20"/>
        <v/>
      </c>
      <c r="AX18" s="140" t="str">
        <f t="shared" si="21"/>
        <v/>
      </c>
      <c r="AY18" s="140" t="str">
        <f t="shared" si="22"/>
        <v/>
      </c>
    </row>
    <row r="19" spans="2:51" ht="21.75" customHeight="1">
      <c r="B19" s="29">
        <v>12</v>
      </c>
      <c r="C19" s="148"/>
      <c r="D19" s="31"/>
      <c r="E19" s="31"/>
      <c r="F19" s="32"/>
      <c r="G19" s="32"/>
      <c r="H19" s="25"/>
      <c r="I19" s="25"/>
      <c r="J19" s="94" t="str">
        <f>IF(D19="","",申込情報!$C$7)</f>
        <v/>
      </c>
      <c r="K19" s="25"/>
      <c r="L19" s="136" t="str">
        <f>IF(C19="","",申込情報!$C$5)</f>
        <v/>
      </c>
      <c r="M19" s="44"/>
      <c r="N19" s="25"/>
      <c r="O19" s="33"/>
      <c r="P19" s="33"/>
      <c r="Q19" s="144" t="str">
        <f>IF(L19="","",申込情報!C$5)</f>
        <v/>
      </c>
      <c r="R19" s="44"/>
      <c r="S19" s="33"/>
      <c r="T19" s="33"/>
      <c r="U19" s="33"/>
      <c r="V19" s="25"/>
      <c r="W19" s="34"/>
      <c r="X19" s="25"/>
      <c r="Y19" s="33"/>
      <c r="Z19" s="35"/>
      <c r="AA19" s="22"/>
      <c r="AB19" s="19">
        <f t="shared" si="0"/>
        <v>0</v>
      </c>
      <c r="AC19" s="19" t="str">
        <f t="shared" si="1"/>
        <v/>
      </c>
      <c r="AD19" s="19">
        <f t="shared" si="2"/>
        <v>0</v>
      </c>
      <c r="AE19" s="19" t="str">
        <f t="shared" si="3"/>
        <v/>
      </c>
      <c r="AF19" s="139" t="str">
        <f>IF(C19="","",申込情報!$C$5)</f>
        <v/>
      </c>
      <c r="AG19" s="139" t="str">
        <f t="shared" si="4"/>
        <v/>
      </c>
      <c r="AH19" s="139" t="str">
        <f t="shared" si="5"/>
        <v/>
      </c>
      <c r="AI19" s="139" t="str">
        <f t="shared" si="6"/>
        <v/>
      </c>
      <c r="AJ19" s="140" t="str">
        <f t="shared" si="7"/>
        <v/>
      </c>
      <c r="AK19" s="139" t="str">
        <f t="shared" si="8"/>
        <v/>
      </c>
      <c r="AL19" s="140" t="str">
        <f t="shared" si="9"/>
        <v/>
      </c>
      <c r="AM19" s="140" t="str">
        <f t="shared" si="10"/>
        <v/>
      </c>
      <c r="AN19" s="140" t="str">
        <f t="shared" si="11"/>
        <v/>
      </c>
      <c r="AO19" s="140" t="str">
        <f t="shared" si="12"/>
        <v/>
      </c>
      <c r="AP19" s="140" t="str">
        <f t="shared" si="13"/>
        <v/>
      </c>
      <c r="AQ19" s="140" t="str">
        <f t="shared" si="14"/>
        <v/>
      </c>
      <c r="AR19" s="140" t="str">
        <f t="shared" si="15"/>
        <v/>
      </c>
      <c r="AS19" s="140" t="str">
        <f t="shared" si="16"/>
        <v/>
      </c>
      <c r="AT19" s="140" t="str">
        <f t="shared" si="17"/>
        <v/>
      </c>
      <c r="AU19" s="140" t="str">
        <f t="shared" si="18"/>
        <v/>
      </c>
      <c r="AV19" s="140" t="str">
        <f t="shared" si="19"/>
        <v/>
      </c>
      <c r="AW19" s="140" t="str">
        <f t="shared" si="20"/>
        <v/>
      </c>
      <c r="AX19" s="140" t="str">
        <f t="shared" si="21"/>
        <v/>
      </c>
      <c r="AY19" s="140" t="str">
        <f t="shared" si="22"/>
        <v/>
      </c>
    </row>
    <row r="20" spans="2:51" ht="21.75" customHeight="1">
      <c r="B20" s="29">
        <v>13</v>
      </c>
      <c r="C20" s="148"/>
      <c r="D20" s="31"/>
      <c r="E20" s="31"/>
      <c r="F20" s="32"/>
      <c r="G20" s="32"/>
      <c r="H20" s="25"/>
      <c r="I20" s="25"/>
      <c r="J20" s="94" t="str">
        <f>IF(D20="","",申込情報!$C$7)</f>
        <v/>
      </c>
      <c r="K20" s="25"/>
      <c r="L20" s="136" t="str">
        <f>IF(C20="","",申込情報!$C$5)</f>
        <v/>
      </c>
      <c r="M20" s="44"/>
      <c r="N20" s="25"/>
      <c r="O20" s="33"/>
      <c r="P20" s="33"/>
      <c r="Q20" s="144" t="str">
        <f>IF(L20="","",申込情報!C$5)</f>
        <v/>
      </c>
      <c r="R20" s="44"/>
      <c r="S20" s="33"/>
      <c r="T20" s="33"/>
      <c r="U20" s="33"/>
      <c r="V20" s="25"/>
      <c r="W20" s="34"/>
      <c r="X20" s="25"/>
      <c r="Y20" s="33"/>
      <c r="Z20" s="35"/>
      <c r="AA20" s="22"/>
      <c r="AB20" s="19">
        <f t="shared" si="0"/>
        <v>0</v>
      </c>
      <c r="AC20" s="19" t="str">
        <f t="shared" si="1"/>
        <v/>
      </c>
      <c r="AD20" s="19">
        <f t="shared" si="2"/>
        <v>0</v>
      </c>
      <c r="AE20" s="19" t="str">
        <f t="shared" si="3"/>
        <v/>
      </c>
      <c r="AF20" s="139" t="str">
        <f>IF(C20="","",申込情報!$C$5)</f>
        <v/>
      </c>
      <c r="AG20" s="139" t="str">
        <f t="shared" si="4"/>
        <v/>
      </c>
      <c r="AH20" s="139" t="str">
        <f t="shared" si="5"/>
        <v/>
      </c>
      <c r="AI20" s="139" t="str">
        <f t="shared" si="6"/>
        <v/>
      </c>
      <c r="AJ20" s="140" t="str">
        <f t="shared" si="7"/>
        <v/>
      </c>
      <c r="AK20" s="139" t="str">
        <f t="shared" si="8"/>
        <v/>
      </c>
      <c r="AL20" s="140" t="str">
        <f t="shared" si="9"/>
        <v/>
      </c>
      <c r="AM20" s="140" t="str">
        <f t="shared" si="10"/>
        <v/>
      </c>
      <c r="AN20" s="140" t="str">
        <f t="shared" si="11"/>
        <v/>
      </c>
      <c r="AO20" s="140" t="str">
        <f t="shared" si="12"/>
        <v/>
      </c>
      <c r="AP20" s="140" t="str">
        <f t="shared" si="13"/>
        <v/>
      </c>
      <c r="AQ20" s="140" t="str">
        <f t="shared" si="14"/>
        <v/>
      </c>
      <c r="AR20" s="140" t="str">
        <f t="shared" si="15"/>
        <v/>
      </c>
      <c r="AS20" s="140" t="str">
        <f t="shared" si="16"/>
        <v/>
      </c>
      <c r="AT20" s="140" t="str">
        <f t="shared" si="17"/>
        <v/>
      </c>
      <c r="AU20" s="140" t="str">
        <f t="shared" si="18"/>
        <v/>
      </c>
      <c r="AV20" s="140" t="str">
        <f t="shared" si="19"/>
        <v/>
      </c>
      <c r="AW20" s="140" t="str">
        <f t="shared" si="20"/>
        <v/>
      </c>
      <c r="AX20" s="140" t="str">
        <f t="shared" si="21"/>
        <v/>
      </c>
      <c r="AY20" s="140" t="str">
        <f t="shared" si="22"/>
        <v/>
      </c>
    </row>
    <row r="21" spans="2:51" ht="21.75" customHeight="1">
      <c r="B21" s="29">
        <v>14</v>
      </c>
      <c r="C21" s="148"/>
      <c r="D21" s="31"/>
      <c r="E21" s="31"/>
      <c r="F21" s="32"/>
      <c r="G21" s="32"/>
      <c r="H21" s="25"/>
      <c r="I21" s="25"/>
      <c r="J21" s="94" t="str">
        <f>IF(D21="","",申込情報!$C$7)</f>
        <v/>
      </c>
      <c r="K21" s="25"/>
      <c r="L21" s="136" t="str">
        <f>IF(C21="","",申込情報!$C$5)</f>
        <v/>
      </c>
      <c r="M21" s="44"/>
      <c r="N21" s="25"/>
      <c r="O21" s="33"/>
      <c r="P21" s="33"/>
      <c r="Q21" s="144" t="str">
        <f>IF(L21="","",申込情報!C$5)</f>
        <v/>
      </c>
      <c r="R21" s="44"/>
      <c r="S21" s="33"/>
      <c r="T21" s="33"/>
      <c r="U21" s="33"/>
      <c r="V21" s="25"/>
      <c r="W21" s="34"/>
      <c r="X21" s="25"/>
      <c r="Y21" s="33"/>
      <c r="Z21" s="35"/>
      <c r="AA21" s="22"/>
      <c r="AB21" s="19">
        <f t="shared" si="0"/>
        <v>0</v>
      </c>
      <c r="AC21" s="19" t="str">
        <f t="shared" si="1"/>
        <v/>
      </c>
      <c r="AD21" s="19">
        <f t="shared" si="2"/>
        <v>0</v>
      </c>
      <c r="AE21" s="19" t="str">
        <f t="shared" si="3"/>
        <v/>
      </c>
      <c r="AF21" s="139" t="str">
        <f>IF(C21="","",申込情報!$C$5)</f>
        <v/>
      </c>
      <c r="AG21" s="139" t="str">
        <f t="shared" si="4"/>
        <v/>
      </c>
      <c r="AH21" s="139" t="str">
        <f t="shared" si="5"/>
        <v/>
      </c>
      <c r="AI21" s="139" t="str">
        <f t="shared" si="6"/>
        <v/>
      </c>
      <c r="AJ21" s="140" t="str">
        <f t="shared" si="7"/>
        <v/>
      </c>
      <c r="AK21" s="139" t="str">
        <f t="shared" si="8"/>
        <v/>
      </c>
      <c r="AL21" s="140" t="str">
        <f t="shared" si="9"/>
        <v/>
      </c>
      <c r="AM21" s="140" t="str">
        <f t="shared" si="10"/>
        <v/>
      </c>
      <c r="AN21" s="140" t="str">
        <f t="shared" si="11"/>
        <v/>
      </c>
      <c r="AO21" s="140" t="str">
        <f t="shared" si="12"/>
        <v/>
      </c>
      <c r="AP21" s="140" t="str">
        <f t="shared" si="13"/>
        <v/>
      </c>
      <c r="AQ21" s="140" t="str">
        <f t="shared" si="14"/>
        <v/>
      </c>
      <c r="AR21" s="140" t="str">
        <f t="shared" si="15"/>
        <v/>
      </c>
      <c r="AS21" s="140" t="str">
        <f t="shared" si="16"/>
        <v/>
      </c>
      <c r="AT21" s="140" t="str">
        <f t="shared" si="17"/>
        <v/>
      </c>
      <c r="AU21" s="140" t="str">
        <f t="shared" si="18"/>
        <v/>
      </c>
      <c r="AV21" s="140" t="str">
        <f t="shared" si="19"/>
        <v/>
      </c>
      <c r="AW21" s="140" t="str">
        <f t="shared" si="20"/>
        <v/>
      </c>
      <c r="AX21" s="140" t="str">
        <f t="shared" si="21"/>
        <v/>
      </c>
      <c r="AY21" s="140" t="str">
        <f t="shared" si="22"/>
        <v/>
      </c>
    </row>
    <row r="22" spans="2:51" ht="21.75" customHeight="1">
      <c r="B22" s="29">
        <v>15</v>
      </c>
      <c r="C22" s="148"/>
      <c r="D22" s="31"/>
      <c r="E22" s="31"/>
      <c r="F22" s="32"/>
      <c r="G22" s="32"/>
      <c r="H22" s="25"/>
      <c r="I22" s="25"/>
      <c r="J22" s="94" t="str">
        <f>IF(D22="","",申込情報!$C$7)</f>
        <v/>
      </c>
      <c r="K22" s="25"/>
      <c r="L22" s="136" t="str">
        <f>IF(C22="","",申込情報!$C$5)</f>
        <v/>
      </c>
      <c r="M22" s="44"/>
      <c r="N22" s="25"/>
      <c r="O22" s="33"/>
      <c r="P22" s="33"/>
      <c r="Q22" s="144" t="str">
        <f>IF(L22="","",申込情報!C$5)</f>
        <v/>
      </c>
      <c r="R22" s="44"/>
      <c r="S22" s="33"/>
      <c r="T22" s="33"/>
      <c r="U22" s="33"/>
      <c r="V22" s="25"/>
      <c r="W22" s="34"/>
      <c r="X22" s="25"/>
      <c r="Y22" s="33"/>
      <c r="Z22" s="35"/>
      <c r="AA22" s="22"/>
      <c r="AB22" s="19">
        <f t="shared" si="0"/>
        <v>0</v>
      </c>
      <c r="AC22" s="19" t="str">
        <f t="shared" si="1"/>
        <v/>
      </c>
      <c r="AD22" s="19">
        <f t="shared" si="2"/>
        <v>0</v>
      </c>
      <c r="AE22" s="19" t="str">
        <f t="shared" si="3"/>
        <v/>
      </c>
      <c r="AF22" s="139" t="str">
        <f>IF(C22="","",申込情報!$C$5)</f>
        <v/>
      </c>
      <c r="AG22" s="139" t="str">
        <f t="shared" si="4"/>
        <v/>
      </c>
      <c r="AH22" s="139" t="str">
        <f t="shared" si="5"/>
        <v/>
      </c>
      <c r="AI22" s="139" t="str">
        <f t="shared" si="6"/>
        <v/>
      </c>
      <c r="AJ22" s="140" t="str">
        <f t="shared" si="7"/>
        <v/>
      </c>
      <c r="AK22" s="139" t="str">
        <f t="shared" si="8"/>
        <v/>
      </c>
      <c r="AL22" s="140" t="str">
        <f t="shared" si="9"/>
        <v/>
      </c>
      <c r="AM22" s="140" t="str">
        <f t="shared" si="10"/>
        <v/>
      </c>
      <c r="AN22" s="140" t="str">
        <f t="shared" si="11"/>
        <v/>
      </c>
      <c r="AO22" s="140" t="str">
        <f t="shared" si="12"/>
        <v/>
      </c>
      <c r="AP22" s="140" t="str">
        <f t="shared" si="13"/>
        <v/>
      </c>
      <c r="AQ22" s="140" t="str">
        <f t="shared" si="14"/>
        <v/>
      </c>
      <c r="AR22" s="140" t="str">
        <f t="shared" si="15"/>
        <v/>
      </c>
      <c r="AS22" s="140" t="str">
        <f t="shared" si="16"/>
        <v/>
      </c>
      <c r="AT22" s="140" t="str">
        <f t="shared" si="17"/>
        <v/>
      </c>
      <c r="AU22" s="140" t="str">
        <f t="shared" si="18"/>
        <v/>
      </c>
      <c r="AV22" s="140" t="str">
        <f t="shared" si="19"/>
        <v/>
      </c>
      <c r="AW22" s="140" t="str">
        <f t="shared" si="20"/>
        <v/>
      </c>
      <c r="AX22" s="140" t="str">
        <f t="shared" si="21"/>
        <v/>
      </c>
      <c r="AY22" s="140" t="str">
        <f t="shared" si="22"/>
        <v/>
      </c>
    </row>
    <row r="23" spans="2:51" ht="21.75" customHeight="1">
      <c r="B23" s="29">
        <v>16</v>
      </c>
      <c r="C23" s="148"/>
      <c r="D23" s="31"/>
      <c r="E23" s="31"/>
      <c r="F23" s="32"/>
      <c r="G23" s="32"/>
      <c r="H23" s="25"/>
      <c r="I23" s="25"/>
      <c r="J23" s="94" t="str">
        <f>IF(D23="","",申込情報!$C$7)</f>
        <v/>
      </c>
      <c r="K23" s="25"/>
      <c r="L23" s="136" t="str">
        <f>IF(C23="","",申込情報!$C$5)</f>
        <v/>
      </c>
      <c r="M23" s="44"/>
      <c r="N23" s="25"/>
      <c r="O23" s="33"/>
      <c r="P23" s="33"/>
      <c r="Q23" s="144" t="str">
        <f>IF(L23="","",申込情報!C$5)</f>
        <v/>
      </c>
      <c r="R23" s="44"/>
      <c r="S23" s="33"/>
      <c r="T23" s="33"/>
      <c r="U23" s="33"/>
      <c r="V23" s="25"/>
      <c r="W23" s="34"/>
      <c r="X23" s="25"/>
      <c r="Y23" s="33"/>
      <c r="Z23" s="35"/>
      <c r="AA23" s="22"/>
      <c r="AB23" s="19">
        <f t="shared" si="0"/>
        <v>0</v>
      </c>
      <c r="AC23" s="19" t="str">
        <f t="shared" si="1"/>
        <v/>
      </c>
      <c r="AD23" s="19">
        <f t="shared" si="2"/>
        <v>0</v>
      </c>
      <c r="AE23" s="19" t="str">
        <f t="shared" si="3"/>
        <v/>
      </c>
      <c r="AF23" s="139" t="str">
        <f>IF(C23="","",申込情報!$C$5)</f>
        <v/>
      </c>
      <c r="AG23" s="139" t="str">
        <f t="shared" si="4"/>
        <v/>
      </c>
      <c r="AH23" s="139" t="str">
        <f t="shared" si="5"/>
        <v/>
      </c>
      <c r="AI23" s="139" t="str">
        <f t="shared" si="6"/>
        <v/>
      </c>
      <c r="AJ23" s="140" t="str">
        <f t="shared" si="7"/>
        <v/>
      </c>
      <c r="AK23" s="139" t="str">
        <f t="shared" si="8"/>
        <v/>
      </c>
      <c r="AL23" s="140" t="str">
        <f t="shared" si="9"/>
        <v/>
      </c>
      <c r="AM23" s="140" t="str">
        <f t="shared" si="10"/>
        <v/>
      </c>
      <c r="AN23" s="140" t="str">
        <f t="shared" si="11"/>
        <v/>
      </c>
      <c r="AO23" s="140" t="str">
        <f t="shared" si="12"/>
        <v/>
      </c>
      <c r="AP23" s="140" t="str">
        <f t="shared" si="13"/>
        <v/>
      </c>
      <c r="AQ23" s="140" t="str">
        <f t="shared" si="14"/>
        <v/>
      </c>
      <c r="AR23" s="140" t="str">
        <f t="shared" si="15"/>
        <v/>
      </c>
      <c r="AS23" s="140" t="str">
        <f t="shared" si="16"/>
        <v/>
      </c>
      <c r="AT23" s="140" t="str">
        <f t="shared" si="17"/>
        <v/>
      </c>
      <c r="AU23" s="140" t="str">
        <f t="shared" si="18"/>
        <v/>
      </c>
      <c r="AV23" s="140" t="str">
        <f t="shared" si="19"/>
        <v/>
      </c>
      <c r="AW23" s="140" t="str">
        <f t="shared" si="20"/>
        <v/>
      </c>
      <c r="AX23" s="140" t="str">
        <f t="shared" si="21"/>
        <v/>
      </c>
      <c r="AY23" s="140" t="str">
        <f t="shared" si="22"/>
        <v/>
      </c>
    </row>
    <row r="24" spans="2:51" ht="21.75" customHeight="1">
      <c r="B24" s="29">
        <v>17</v>
      </c>
      <c r="C24" s="148"/>
      <c r="D24" s="31"/>
      <c r="E24" s="31"/>
      <c r="F24" s="32"/>
      <c r="G24" s="32"/>
      <c r="H24" s="25"/>
      <c r="I24" s="25"/>
      <c r="J24" s="94" t="str">
        <f>IF(D24="","",申込情報!$C$7)</f>
        <v/>
      </c>
      <c r="K24" s="25"/>
      <c r="L24" s="136" t="str">
        <f>IF(C24="","",申込情報!$C$5)</f>
        <v/>
      </c>
      <c r="M24" s="44"/>
      <c r="N24" s="25"/>
      <c r="O24" s="33"/>
      <c r="P24" s="33"/>
      <c r="Q24" s="144" t="str">
        <f>IF(L24="","",申込情報!C$5)</f>
        <v/>
      </c>
      <c r="R24" s="44"/>
      <c r="S24" s="33"/>
      <c r="T24" s="33"/>
      <c r="U24" s="33"/>
      <c r="V24" s="25"/>
      <c r="W24" s="34"/>
      <c r="X24" s="25"/>
      <c r="Y24" s="33"/>
      <c r="Z24" s="35"/>
      <c r="AA24" s="22"/>
      <c r="AB24" s="19">
        <f t="shared" si="0"/>
        <v>0</v>
      </c>
      <c r="AC24" s="19" t="str">
        <f t="shared" si="1"/>
        <v/>
      </c>
      <c r="AD24" s="19">
        <f t="shared" si="2"/>
        <v>0</v>
      </c>
      <c r="AE24" s="19" t="str">
        <f t="shared" si="3"/>
        <v/>
      </c>
      <c r="AF24" s="139" t="str">
        <f>IF(C24="","",申込情報!$C$5)</f>
        <v/>
      </c>
      <c r="AG24" s="139" t="str">
        <f t="shared" si="4"/>
        <v/>
      </c>
      <c r="AH24" s="139" t="str">
        <f t="shared" si="5"/>
        <v/>
      </c>
      <c r="AI24" s="139" t="str">
        <f t="shared" si="6"/>
        <v/>
      </c>
      <c r="AJ24" s="140" t="str">
        <f t="shared" si="7"/>
        <v/>
      </c>
      <c r="AK24" s="139" t="str">
        <f t="shared" si="8"/>
        <v/>
      </c>
      <c r="AL24" s="140" t="str">
        <f t="shared" si="9"/>
        <v/>
      </c>
      <c r="AM24" s="140" t="str">
        <f t="shared" si="10"/>
        <v/>
      </c>
      <c r="AN24" s="140" t="str">
        <f t="shared" si="11"/>
        <v/>
      </c>
      <c r="AO24" s="140" t="str">
        <f t="shared" si="12"/>
        <v/>
      </c>
      <c r="AP24" s="140" t="str">
        <f t="shared" si="13"/>
        <v/>
      </c>
      <c r="AQ24" s="140" t="str">
        <f t="shared" si="14"/>
        <v/>
      </c>
      <c r="AR24" s="140" t="str">
        <f t="shared" si="15"/>
        <v/>
      </c>
      <c r="AS24" s="140" t="str">
        <f t="shared" si="16"/>
        <v/>
      </c>
      <c r="AT24" s="140" t="str">
        <f t="shared" si="17"/>
        <v/>
      </c>
      <c r="AU24" s="140" t="str">
        <f t="shared" si="18"/>
        <v/>
      </c>
      <c r="AV24" s="140" t="str">
        <f t="shared" si="19"/>
        <v/>
      </c>
      <c r="AW24" s="140" t="str">
        <f t="shared" si="20"/>
        <v/>
      </c>
      <c r="AX24" s="140" t="str">
        <f t="shared" si="21"/>
        <v/>
      </c>
      <c r="AY24" s="140" t="str">
        <f t="shared" si="22"/>
        <v/>
      </c>
    </row>
    <row r="25" spans="2:51" ht="21.75" customHeight="1">
      <c r="B25" s="29">
        <v>18</v>
      </c>
      <c r="C25" s="148"/>
      <c r="D25" s="31"/>
      <c r="E25" s="31"/>
      <c r="F25" s="32"/>
      <c r="G25" s="32"/>
      <c r="H25" s="25"/>
      <c r="I25" s="25"/>
      <c r="J25" s="94" t="str">
        <f>IF(D25="","",申込情報!$C$7)</f>
        <v/>
      </c>
      <c r="K25" s="25"/>
      <c r="L25" s="136" t="str">
        <f>IF(C25="","",申込情報!$C$5)</f>
        <v/>
      </c>
      <c r="M25" s="44"/>
      <c r="N25" s="25"/>
      <c r="O25" s="33"/>
      <c r="P25" s="33"/>
      <c r="Q25" s="144" t="str">
        <f>IF(L25="","",申込情報!C$5)</f>
        <v/>
      </c>
      <c r="R25" s="44"/>
      <c r="S25" s="33"/>
      <c r="T25" s="33"/>
      <c r="U25" s="33"/>
      <c r="V25" s="25"/>
      <c r="W25" s="34"/>
      <c r="X25" s="25"/>
      <c r="Y25" s="33"/>
      <c r="Z25" s="35"/>
      <c r="AA25" s="22"/>
      <c r="AB25" s="19">
        <f t="shared" si="0"/>
        <v>0</v>
      </c>
      <c r="AC25" s="19" t="str">
        <f t="shared" si="1"/>
        <v/>
      </c>
      <c r="AD25" s="19">
        <f t="shared" si="2"/>
        <v>0</v>
      </c>
      <c r="AE25" s="19" t="str">
        <f t="shared" si="3"/>
        <v/>
      </c>
      <c r="AF25" s="139" t="str">
        <f>IF(C25="","",申込情報!$C$5)</f>
        <v/>
      </c>
      <c r="AG25" s="139" t="str">
        <f t="shared" si="4"/>
        <v/>
      </c>
      <c r="AH25" s="139" t="str">
        <f t="shared" si="5"/>
        <v/>
      </c>
      <c r="AI25" s="139" t="str">
        <f t="shared" si="6"/>
        <v/>
      </c>
      <c r="AJ25" s="140" t="str">
        <f t="shared" si="7"/>
        <v/>
      </c>
      <c r="AK25" s="139" t="str">
        <f t="shared" si="8"/>
        <v/>
      </c>
      <c r="AL25" s="140" t="str">
        <f t="shared" si="9"/>
        <v/>
      </c>
      <c r="AM25" s="140" t="str">
        <f t="shared" si="10"/>
        <v/>
      </c>
      <c r="AN25" s="140" t="str">
        <f t="shared" si="11"/>
        <v/>
      </c>
      <c r="AO25" s="140" t="str">
        <f t="shared" si="12"/>
        <v/>
      </c>
      <c r="AP25" s="140" t="str">
        <f t="shared" si="13"/>
        <v/>
      </c>
      <c r="AQ25" s="140" t="str">
        <f t="shared" si="14"/>
        <v/>
      </c>
      <c r="AR25" s="140" t="str">
        <f t="shared" si="15"/>
        <v/>
      </c>
      <c r="AS25" s="140" t="str">
        <f t="shared" si="16"/>
        <v/>
      </c>
      <c r="AT25" s="140" t="str">
        <f t="shared" si="17"/>
        <v/>
      </c>
      <c r="AU25" s="140" t="str">
        <f t="shared" si="18"/>
        <v/>
      </c>
      <c r="AV25" s="140" t="str">
        <f t="shared" si="19"/>
        <v/>
      </c>
      <c r="AW25" s="140" t="str">
        <f t="shared" si="20"/>
        <v/>
      </c>
      <c r="AX25" s="140" t="str">
        <f t="shared" si="21"/>
        <v/>
      </c>
      <c r="AY25" s="140" t="str">
        <f t="shared" si="22"/>
        <v/>
      </c>
    </row>
    <row r="26" spans="2:51" ht="21.75" customHeight="1">
      <c r="B26" s="29">
        <v>19</v>
      </c>
      <c r="C26" s="148"/>
      <c r="D26" s="31"/>
      <c r="E26" s="31"/>
      <c r="F26" s="32"/>
      <c r="G26" s="32"/>
      <c r="H26" s="25"/>
      <c r="I26" s="25"/>
      <c r="J26" s="94" t="str">
        <f>IF(D26="","",申込情報!$C$7)</f>
        <v/>
      </c>
      <c r="K26" s="25"/>
      <c r="L26" s="136" t="str">
        <f>IF(C26="","",申込情報!$C$5)</f>
        <v/>
      </c>
      <c r="M26" s="44"/>
      <c r="N26" s="25"/>
      <c r="O26" s="33"/>
      <c r="P26" s="33"/>
      <c r="Q26" s="144" t="str">
        <f>IF(L26="","",申込情報!C$5)</f>
        <v/>
      </c>
      <c r="R26" s="44"/>
      <c r="S26" s="33"/>
      <c r="T26" s="33"/>
      <c r="U26" s="33"/>
      <c r="V26" s="25"/>
      <c r="W26" s="34"/>
      <c r="X26" s="25"/>
      <c r="Y26" s="33"/>
      <c r="Z26" s="35"/>
      <c r="AA26" s="22"/>
      <c r="AB26" s="19">
        <f t="shared" si="0"/>
        <v>0</v>
      </c>
      <c r="AC26" s="19" t="str">
        <f t="shared" si="1"/>
        <v/>
      </c>
      <c r="AD26" s="19">
        <f t="shared" si="2"/>
        <v>0</v>
      </c>
      <c r="AE26" s="19" t="str">
        <f t="shared" si="3"/>
        <v/>
      </c>
      <c r="AF26" s="139" t="str">
        <f>IF(C26="","",申込情報!$C$5)</f>
        <v/>
      </c>
      <c r="AG26" s="139" t="str">
        <f t="shared" si="4"/>
        <v/>
      </c>
      <c r="AH26" s="139" t="str">
        <f t="shared" si="5"/>
        <v/>
      </c>
      <c r="AI26" s="139" t="str">
        <f t="shared" si="6"/>
        <v/>
      </c>
      <c r="AJ26" s="140" t="str">
        <f t="shared" si="7"/>
        <v/>
      </c>
      <c r="AK26" s="139" t="str">
        <f t="shared" si="8"/>
        <v/>
      </c>
      <c r="AL26" s="140" t="str">
        <f t="shared" si="9"/>
        <v/>
      </c>
      <c r="AM26" s="140" t="str">
        <f t="shared" si="10"/>
        <v/>
      </c>
      <c r="AN26" s="140" t="str">
        <f t="shared" si="11"/>
        <v/>
      </c>
      <c r="AO26" s="140" t="str">
        <f t="shared" si="12"/>
        <v/>
      </c>
      <c r="AP26" s="140" t="str">
        <f t="shared" si="13"/>
        <v/>
      </c>
      <c r="AQ26" s="140" t="str">
        <f t="shared" si="14"/>
        <v/>
      </c>
      <c r="AR26" s="140" t="str">
        <f t="shared" si="15"/>
        <v/>
      </c>
      <c r="AS26" s="140" t="str">
        <f t="shared" si="16"/>
        <v/>
      </c>
      <c r="AT26" s="140" t="str">
        <f t="shared" si="17"/>
        <v/>
      </c>
      <c r="AU26" s="140" t="str">
        <f t="shared" si="18"/>
        <v/>
      </c>
      <c r="AV26" s="140" t="str">
        <f t="shared" si="19"/>
        <v/>
      </c>
      <c r="AW26" s="140" t="str">
        <f t="shared" si="20"/>
        <v/>
      </c>
      <c r="AX26" s="140" t="str">
        <f t="shared" si="21"/>
        <v/>
      </c>
      <c r="AY26" s="140" t="str">
        <f t="shared" si="22"/>
        <v/>
      </c>
    </row>
    <row r="27" spans="2:51" ht="21.75" customHeight="1">
      <c r="B27" s="29">
        <v>20</v>
      </c>
      <c r="C27" s="148"/>
      <c r="D27" s="31"/>
      <c r="E27" s="31"/>
      <c r="F27" s="32"/>
      <c r="G27" s="32"/>
      <c r="H27" s="25"/>
      <c r="I27" s="25"/>
      <c r="J27" s="94" t="str">
        <f>IF(D27="","",申込情報!$C$7)</f>
        <v/>
      </c>
      <c r="K27" s="25"/>
      <c r="L27" s="136" t="str">
        <f>IF(C27="","",申込情報!$C$5)</f>
        <v/>
      </c>
      <c r="M27" s="44"/>
      <c r="N27" s="25"/>
      <c r="O27" s="33"/>
      <c r="P27" s="33"/>
      <c r="Q27" s="144" t="str">
        <f>IF(L27="","",申込情報!C$5)</f>
        <v/>
      </c>
      <c r="R27" s="44"/>
      <c r="S27" s="33"/>
      <c r="T27" s="33"/>
      <c r="U27" s="33"/>
      <c r="V27" s="25"/>
      <c r="W27" s="34"/>
      <c r="X27" s="25"/>
      <c r="Y27" s="33"/>
      <c r="Z27" s="35"/>
      <c r="AA27" s="22"/>
      <c r="AB27" s="19">
        <f t="shared" si="0"/>
        <v>0</v>
      </c>
      <c r="AC27" s="19" t="str">
        <f t="shared" si="1"/>
        <v/>
      </c>
      <c r="AD27" s="19">
        <f t="shared" si="2"/>
        <v>0</v>
      </c>
      <c r="AE27" s="19" t="str">
        <f t="shared" si="3"/>
        <v/>
      </c>
      <c r="AF27" s="139" t="str">
        <f>IF(C27="","",申込情報!$C$5)</f>
        <v/>
      </c>
      <c r="AG27" s="139" t="str">
        <f t="shared" si="4"/>
        <v/>
      </c>
      <c r="AH27" s="139" t="str">
        <f t="shared" si="5"/>
        <v/>
      </c>
      <c r="AI27" s="139" t="str">
        <f t="shared" si="6"/>
        <v/>
      </c>
      <c r="AJ27" s="140" t="str">
        <f t="shared" si="7"/>
        <v/>
      </c>
      <c r="AK27" s="139" t="str">
        <f t="shared" si="8"/>
        <v/>
      </c>
      <c r="AL27" s="140" t="str">
        <f t="shared" si="9"/>
        <v/>
      </c>
      <c r="AM27" s="140" t="str">
        <f t="shared" si="10"/>
        <v/>
      </c>
      <c r="AN27" s="140" t="str">
        <f t="shared" si="11"/>
        <v/>
      </c>
      <c r="AO27" s="140" t="str">
        <f t="shared" si="12"/>
        <v/>
      </c>
      <c r="AP27" s="140" t="str">
        <f t="shared" si="13"/>
        <v/>
      </c>
      <c r="AQ27" s="140" t="str">
        <f t="shared" si="14"/>
        <v/>
      </c>
      <c r="AR27" s="140" t="str">
        <f t="shared" si="15"/>
        <v/>
      </c>
      <c r="AS27" s="140" t="str">
        <f t="shared" si="16"/>
        <v/>
      </c>
      <c r="AT27" s="140" t="str">
        <f t="shared" si="17"/>
        <v/>
      </c>
      <c r="AU27" s="140" t="str">
        <f t="shared" si="18"/>
        <v/>
      </c>
      <c r="AV27" s="140" t="str">
        <f t="shared" si="19"/>
        <v/>
      </c>
      <c r="AW27" s="140" t="str">
        <f t="shared" si="20"/>
        <v/>
      </c>
      <c r="AX27" s="140" t="str">
        <f t="shared" si="21"/>
        <v/>
      </c>
      <c r="AY27" s="140" t="str">
        <f t="shared" si="22"/>
        <v/>
      </c>
    </row>
    <row r="28" spans="2:51" ht="21.75" customHeight="1">
      <c r="B28" s="29">
        <v>21</v>
      </c>
      <c r="C28" s="148"/>
      <c r="D28" s="31"/>
      <c r="E28" s="31"/>
      <c r="F28" s="32"/>
      <c r="G28" s="32"/>
      <c r="H28" s="25"/>
      <c r="I28" s="25"/>
      <c r="J28" s="94" t="str">
        <f>IF(D28="","",申込情報!$C$7)</f>
        <v/>
      </c>
      <c r="K28" s="25"/>
      <c r="L28" s="136" t="str">
        <f>IF(C28="","",申込情報!$C$5)</f>
        <v/>
      </c>
      <c r="M28" s="44"/>
      <c r="N28" s="25"/>
      <c r="O28" s="33"/>
      <c r="P28" s="33"/>
      <c r="Q28" s="144" t="str">
        <f>IF(L28="","",申込情報!C$5)</f>
        <v/>
      </c>
      <c r="R28" s="44"/>
      <c r="S28" s="33"/>
      <c r="T28" s="33"/>
      <c r="U28" s="33"/>
      <c r="V28" s="25"/>
      <c r="W28" s="34"/>
      <c r="X28" s="25"/>
      <c r="Y28" s="33"/>
      <c r="Z28" s="35"/>
      <c r="AA28" s="22"/>
      <c r="AB28" s="19">
        <f t="shared" si="0"/>
        <v>0</v>
      </c>
      <c r="AC28" s="19" t="str">
        <f t="shared" si="1"/>
        <v/>
      </c>
      <c r="AD28" s="19">
        <f t="shared" si="2"/>
        <v>0</v>
      </c>
      <c r="AE28" s="19" t="str">
        <f t="shared" si="3"/>
        <v/>
      </c>
      <c r="AF28" s="139" t="str">
        <f>IF(C28="","",申込情報!$C$5)</f>
        <v/>
      </c>
      <c r="AG28" s="139" t="str">
        <f t="shared" si="4"/>
        <v/>
      </c>
      <c r="AH28" s="139" t="str">
        <f t="shared" si="5"/>
        <v/>
      </c>
      <c r="AI28" s="139" t="str">
        <f t="shared" si="6"/>
        <v/>
      </c>
      <c r="AJ28" s="140" t="str">
        <f t="shared" si="7"/>
        <v/>
      </c>
      <c r="AK28" s="139" t="str">
        <f t="shared" si="8"/>
        <v/>
      </c>
      <c r="AL28" s="140" t="str">
        <f t="shared" si="9"/>
        <v/>
      </c>
      <c r="AM28" s="140" t="str">
        <f t="shared" si="10"/>
        <v/>
      </c>
      <c r="AN28" s="140" t="str">
        <f t="shared" si="11"/>
        <v/>
      </c>
      <c r="AO28" s="140" t="str">
        <f t="shared" si="12"/>
        <v/>
      </c>
      <c r="AP28" s="140" t="str">
        <f t="shared" si="13"/>
        <v/>
      </c>
      <c r="AQ28" s="140" t="str">
        <f t="shared" si="14"/>
        <v/>
      </c>
      <c r="AR28" s="140" t="str">
        <f t="shared" si="15"/>
        <v/>
      </c>
      <c r="AS28" s="140" t="str">
        <f t="shared" si="16"/>
        <v/>
      </c>
      <c r="AT28" s="140" t="str">
        <f t="shared" si="17"/>
        <v/>
      </c>
      <c r="AU28" s="140" t="str">
        <f t="shared" si="18"/>
        <v/>
      </c>
      <c r="AV28" s="140" t="str">
        <f t="shared" si="19"/>
        <v/>
      </c>
      <c r="AW28" s="140" t="str">
        <f t="shared" si="20"/>
        <v/>
      </c>
      <c r="AX28" s="140" t="str">
        <f t="shared" si="21"/>
        <v/>
      </c>
      <c r="AY28" s="140" t="str">
        <f t="shared" si="22"/>
        <v/>
      </c>
    </row>
    <row r="29" spans="2:51" ht="21.75" customHeight="1">
      <c r="B29" s="29">
        <v>22</v>
      </c>
      <c r="C29" s="148"/>
      <c r="D29" s="31"/>
      <c r="E29" s="31"/>
      <c r="F29" s="32"/>
      <c r="G29" s="32"/>
      <c r="H29" s="25"/>
      <c r="I29" s="25"/>
      <c r="J29" s="94" t="str">
        <f>IF(D29="","",申込情報!$C$7)</f>
        <v/>
      </c>
      <c r="K29" s="25"/>
      <c r="L29" s="136" t="str">
        <f>IF(C29="","",申込情報!$C$5)</f>
        <v/>
      </c>
      <c r="M29" s="44"/>
      <c r="N29" s="25"/>
      <c r="O29" s="33"/>
      <c r="P29" s="33"/>
      <c r="Q29" s="144" t="str">
        <f>IF(L29="","",申込情報!C$5)</f>
        <v/>
      </c>
      <c r="R29" s="44"/>
      <c r="S29" s="33"/>
      <c r="T29" s="33"/>
      <c r="U29" s="33"/>
      <c r="V29" s="25"/>
      <c r="W29" s="34"/>
      <c r="X29" s="25"/>
      <c r="Y29" s="33"/>
      <c r="Z29" s="35"/>
      <c r="AA29" s="22"/>
      <c r="AB29" s="19">
        <f t="shared" si="0"/>
        <v>0</v>
      </c>
      <c r="AC29" s="19" t="str">
        <f t="shared" si="1"/>
        <v/>
      </c>
      <c r="AD29" s="19">
        <f t="shared" si="2"/>
        <v>0</v>
      </c>
      <c r="AE29" s="19" t="str">
        <f t="shared" si="3"/>
        <v/>
      </c>
      <c r="AF29" s="139" t="str">
        <f>IF(C29="","",申込情報!$C$5)</f>
        <v/>
      </c>
      <c r="AG29" s="139" t="str">
        <f t="shared" si="4"/>
        <v/>
      </c>
      <c r="AH29" s="139" t="str">
        <f t="shared" si="5"/>
        <v/>
      </c>
      <c r="AI29" s="139" t="str">
        <f t="shared" si="6"/>
        <v/>
      </c>
      <c r="AJ29" s="140" t="str">
        <f t="shared" si="7"/>
        <v/>
      </c>
      <c r="AK29" s="139" t="str">
        <f t="shared" si="8"/>
        <v/>
      </c>
      <c r="AL29" s="140" t="str">
        <f t="shared" si="9"/>
        <v/>
      </c>
      <c r="AM29" s="140" t="str">
        <f t="shared" si="10"/>
        <v/>
      </c>
      <c r="AN29" s="140" t="str">
        <f t="shared" si="11"/>
        <v/>
      </c>
      <c r="AO29" s="140" t="str">
        <f t="shared" si="12"/>
        <v/>
      </c>
      <c r="AP29" s="140" t="str">
        <f t="shared" si="13"/>
        <v/>
      </c>
      <c r="AQ29" s="140" t="str">
        <f t="shared" si="14"/>
        <v/>
      </c>
      <c r="AR29" s="140" t="str">
        <f t="shared" si="15"/>
        <v/>
      </c>
      <c r="AS29" s="140" t="str">
        <f t="shared" si="16"/>
        <v/>
      </c>
      <c r="AT29" s="140" t="str">
        <f t="shared" si="17"/>
        <v/>
      </c>
      <c r="AU29" s="140" t="str">
        <f t="shared" si="18"/>
        <v/>
      </c>
      <c r="AV29" s="140" t="str">
        <f t="shared" si="19"/>
        <v/>
      </c>
      <c r="AW29" s="140" t="str">
        <f t="shared" si="20"/>
        <v/>
      </c>
      <c r="AX29" s="140" t="str">
        <f t="shared" si="21"/>
        <v/>
      </c>
      <c r="AY29" s="140" t="str">
        <f t="shared" si="22"/>
        <v/>
      </c>
    </row>
    <row r="30" spans="2:51" ht="21.75" customHeight="1">
      <c r="B30" s="29">
        <v>23</v>
      </c>
      <c r="C30" s="148"/>
      <c r="D30" s="31"/>
      <c r="E30" s="31"/>
      <c r="F30" s="32"/>
      <c r="G30" s="32"/>
      <c r="H30" s="25"/>
      <c r="I30" s="25"/>
      <c r="J30" s="94" t="str">
        <f>IF(D30="","",申込情報!$C$7)</f>
        <v/>
      </c>
      <c r="K30" s="25"/>
      <c r="L30" s="136" t="str">
        <f>IF(C30="","",申込情報!$C$5)</f>
        <v/>
      </c>
      <c r="M30" s="44"/>
      <c r="N30" s="25"/>
      <c r="O30" s="33"/>
      <c r="P30" s="33"/>
      <c r="Q30" s="144" t="str">
        <f>IF(L30="","",申込情報!C$5)</f>
        <v/>
      </c>
      <c r="R30" s="44"/>
      <c r="S30" s="33"/>
      <c r="T30" s="33"/>
      <c r="U30" s="33"/>
      <c r="V30" s="25"/>
      <c r="W30" s="34"/>
      <c r="X30" s="25"/>
      <c r="Y30" s="33"/>
      <c r="Z30" s="35"/>
      <c r="AA30" s="22"/>
      <c r="AB30" s="19">
        <f t="shared" si="0"/>
        <v>0</v>
      </c>
      <c r="AC30" s="19" t="str">
        <f t="shared" si="1"/>
        <v/>
      </c>
      <c r="AD30" s="19">
        <f t="shared" si="2"/>
        <v>0</v>
      </c>
      <c r="AE30" s="19" t="str">
        <f t="shared" si="3"/>
        <v/>
      </c>
      <c r="AF30" s="139" t="str">
        <f>IF(C30="","",申込情報!$C$5)</f>
        <v/>
      </c>
      <c r="AG30" s="139" t="str">
        <f t="shared" si="4"/>
        <v/>
      </c>
      <c r="AH30" s="139" t="str">
        <f t="shared" si="5"/>
        <v/>
      </c>
      <c r="AI30" s="139" t="str">
        <f t="shared" si="6"/>
        <v/>
      </c>
      <c r="AJ30" s="140" t="str">
        <f t="shared" si="7"/>
        <v/>
      </c>
      <c r="AK30" s="139" t="str">
        <f t="shared" si="8"/>
        <v/>
      </c>
      <c r="AL30" s="140" t="str">
        <f t="shared" si="9"/>
        <v/>
      </c>
      <c r="AM30" s="140" t="str">
        <f t="shared" si="10"/>
        <v/>
      </c>
      <c r="AN30" s="140" t="str">
        <f t="shared" si="11"/>
        <v/>
      </c>
      <c r="AO30" s="140" t="str">
        <f t="shared" si="12"/>
        <v/>
      </c>
      <c r="AP30" s="140" t="str">
        <f t="shared" si="13"/>
        <v/>
      </c>
      <c r="AQ30" s="140" t="str">
        <f t="shared" si="14"/>
        <v/>
      </c>
      <c r="AR30" s="140" t="str">
        <f t="shared" si="15"/>
        <v/>
      </c>
      <c r="AS30" s="140" t="str">
        <f t="shared" si="16"/>
        <v/>
      </c>
      <c r="AT30" s="140" t="str">
        <f t="shared" si="17"/>
        <v/>
      </c>
      <c r="AU30" s="140" t="str">
        <f t="shared" si="18"/>
        <v/>
      </c>
      <c r="AV30" s="140" t="str">
        <f t="shared" si="19"/>
        <v/>
      </c>
      <c r="AW30" s="140" t="str">
        <f t="shared" si="20"/>
        <v/>
      </c>
      <c r="AX30" s="140" t="str">
        <f t="shared" si="21"/>
        <v/>
      </c>
      <c r="AY30" s="140" t="str">
        <f t="shared" si="22"/>
        <v/>
      </c>
    </row>
    <row r="31" spans="2:51" ht="21.75" customHeight="1">
      <c r="B31" s="29">
        <v>24</v>
      </c>
      <c r="C31" s="148"/>
      <c r="D31" s="31"/>
      <c r="E31" s="31"/>
      <c r="F31" s="32"/>
      <c r="G31" s="32"/>
      <c r="H31" s="25"/>
      <c r="I31" s="25"/>
      <c r="J31" s="94" t="str">
        <f>IF(D31="","",申込情報!$C$7)</f>
        <v/>
      </c>
      <c r="K31" s="25"/>
      <c r="L31" s="136" t="str">
        <f>IF(C31="","",申込情報!$C$5)</f>
        <v/>
      </c>
      <c r="M31" s="44"/>
      <c r="N31" s="25"/>
      <c r="O31" s="33"/>
      <c r="P31" s="33"/>
      <c r="Q31" s="144" t="str">
        <f>IF(L31="","",申込情報!C$5)</f>
        <v/>
      </c>
      <c r="R31" s="44"/>
      <c r="S31" s="33"/>
      <c r="T31" s="33"/>
      <c r="U31" s="33"/>
      <c r="V31" s="25"/>
      <c r="W31" s="34"/>
      <c r="X31" s="25"/>
      <c r="Y31" s="33"/>
      <c r="Z31" s="35"/>
      <c r="AA31" s="22"/>
      <c r="AB31" s="19">
        <f t="shared" si="0"/>
        <v>0</v>
      </c>
      <c r="AC31" s="19" t="str">
        <f t="shared" si="1"/>
        <v/>
      </c>
      <c r="AD31" s="19">
        <f t="shared" si="2"/>
        <v>0</v>
      </c>
      <c r="AE31" s="19" t="str">
        <f t="shared" si="3"/>
        <v/>
      </c>
      <c r="AF31" s="139" t="str">
        <f>IF(C31="","",申込情報!$C$5)</f>
        <v/>
      </c>
      <c r="AG31" s="139" t="str">
        <f t="shared" si="4"/>
        <v/>
      </c>
      <c r="AH31" s="139" t="str">
        <f t="shared" si="5"/>
        <v/>
      </c>
      <c r="AI31" s="139" t="str">
        <f t="shared" si="6"/>
        <v/>
      </c>
      <c r="AJ31" s="140" t="str">
        <f t="shared" si="7"/>
        <v/>
      </c>
      <c r="AK31" s="139" t="str">
        <f t="shared" si="8"/>
        <v/>
      </c>
      <c r="AL31" s="140" t="str">
        <f t="shared" si="9"/>
        <v/>
      </c>
      <c r="AM31" s="140" t="str">
        <f t="shared" si="10"/>
        <v/>
      </c>
      <c r="AN31" s="140" t="str">
        <f t="shared" si="11"/>
        <v/>
      </c>
      <c r="AO31" s="140" t="str">
        <f t="shared" si="12"/>
        <v/>
      </c>
      <c r="AP31" s="140" t="str">
        <f t="shared" si="13"/>
        <v/>
      </c>
      <c r="AQ31" s="140" t="str">
        <f t="shared" si="14"/>
        <v/>
      </c>
      <c r="AR31" s="140" t="str">
        <f t="shared" si="15"/>
        <v/>
      </c>
      <c r="AS31" s="140" t="str">
        <f t="shared" si="16"/>
        <v/>
      </c>
      <c r="AT31" s="140" t="str">
        <f t="shared" si="17"/>
        <v/>
      </c>
      <c r="AU31" s="140" t="str">
        <f t="shared" si="18"/>
        <v/>
      </c>
      <c r="AV31" s="140" t="str">
        <f t="shared" si="19"/>
        <v/>
      </c>
      <c r="AW31" s="140" t="str">
        <f t="shared" si="20"/>
        <v/>
      </c>
      <c r="AX31" s="140" t="str">
        <f t="shared" si="21"/>
        <v/>
      </c>
      <c r="AY31" s="140" t="str">
        <f t="shared" si="22"/>
        <v/>
      </c>
    </row>
    <row r="32" spans="2:51" ht="21.75" customHeight="1">
      <c r="B32" s="29">
        <v>25</v>
      </c>
      <c r="C32" s="148"/>
      <c r="D32" s="31"/>
      <c r="E32" s="31"/>
      <c r="F32" s="32"/>
      <c r="G32" s="32"/>
      <c r="H32" s="25"/>
      <c r="I32" s="25"/>
      <c r="J32" s="94" t="str">
        <f>IF(D32="","",申込情報!$C$7)</f>
        <v/>
      </c>
      <c r="K32" s="25"/>
      <c r="L32" s="136" t="str">
        <f>IF(C32="","",申込情報!$C$5)</f>
        <v/>
      </c>
      <c r="M32" s="44"/>
      <c r="N32" s="25"/>
      <c r="O32" s="33"/>
      <c r="P32" s="33"/>
      <c r="Q32" s="144" t="str">
        <f>IF(L32="","",申込情報!C$5)</f>
        <v/>
      </c>
      <c r="R32" s="44"/>
      <c r="S32" s="33"/>
      <c r="T32" s="33"/>
      <c r="U32" s="33"/>
      <c r="V32" s="25"/>
      <c r="W32" s="34"/>
      <c r="X32" s="25"/>
      <c r="Y32" s="33"/>
      <c r="Z32" s="35"/>
      <c r="AA32" s="22"/>
      <c r="AB32" s="19">
        <f t="shared" si="0"/>
        <v>0</v>
      </c>
      <c r="AC32" s="19" t="str">
        <f t="shared" si="1"/>
        <v/>
      </c>
      <c r="AD32" s="19">
        <f t="shared" si="2"/>
        <v>0</v>
      </c>
      <c r="AE32" s="19" t="str">
        <f t="shared" si="3"/>
        <v/>
      </c>
      <c r="AF32" s="139" t="str">
        <f>IF(C32="","",申込情報!$C$5)</f>
        <v/>
      </c>
      <c r="AG32" s="139" t="str">
        <f t="shared" si="4"/>
        <v/>
      </c>
      <c r="AH32" s="139" t="str">
        <f t="shared" si="5"/>
        <v/>
      </c>
      <c r="AI32" s="139" t="str">
        <f t="shared" si="6"/>
        <v/>
      </c>
      <c r="AJ32" s="140" t="str">
        <f t="shared" si="7"/>
        <v/>
      </c>
      <c r="AK32" s="139" t="str">
        <f t="shared" si="8"/>
        <v/>
      </c>
      <c r="AL32" s="140" t="str">
        <f t="shared" si="9"/>
        <v/>
      </c>
      <c r="AM32" s="140" t="str">
        <f t="shared" si="10"/>
        <v/>
      </c>
      <c r="AN32" s="140" t="str">
        <f t="shared" si="11"/>
        <v/>
      </c>
      <c r="AO32" s="140" t="str">
        <f t="shared" si="12"/>
        <v/>
      </c>
      <c r="AP32" s="140" t="str">
        <f t="shared" si="13"/>
        <v/>
      </c>
      <c r="AQ32" s="140" t="str">
        <f t="shared" si="14"/>
        <v/>
      </c>
      <c r="AR32" s="140" t="str">
        <f t="shared" si="15"/>
        <v/>
      </c>
      <c r="AS32" s="140" t="str">
        <f t="shared" si="16"/>
        <v/>
      </c>
      <c r="AT32" s="140" t="str">
        <f t="shared" si="17"/>
        <v/>
      </c>
      <c r="AU32" s="140" t="str">
        <f t="shared" si="18"/>
        <v/>
      </c>
      <c r="AV32" s="140" t="str">
        <f t="shared" si="19"/>
        <v/>
      </c>
      <c r="AW32" s="140" t="str">
        <f t="shared" si="20"/>
        <v/>
      </c>
      <c r="AX32" s="140" t="str">
        <f t="shared" si="21"/>
        <v/>
      </c>
      <c r="AY32" s="140" t="str">
        <f t="shared" si="22"/>
        <v/>
      </c>
    </row>
    <row r="33" spans="2:51" ht="21.75" customHeight="1">
      <c r="B33" s="29">
        <v>26</v>
      </c>
      <c r="C33" s="148"/>
      <c r="D33" s="31"/>
      <c r="E33" s="31"/>
      <c r="F33" s="32"/>
      <c r="G33" s="32"/>
      <c r="H33" s="25"/>
      <c r="I33" s="25"/>
      <c r="J33" s="94" t="str">
        <f>IF(D33="","",申込情報!$C$7)</f>
        <v/>
      </c>
      <c r="K33" s="25"/>
      <c r="L33" s="136" t="str">
        <f>IF(C33="","",申込情報!$C$5)</f>
        <v/>
      </c>
      <c r="M33" s="44"/>
      <c r="N33" s="25"/>
      <c r="O33" s="33"/>
      <c r="P33" s="33"/>
      <c r="Q33" s="144" t="str">
        <f>IF(L33="","",申込情報!C$5)</f>
        <v/>
      </c>
      <c r="R33" s="44"/>
      <c r="S33" s="33"/>
      <c r="T33" s="33"/>
      <c r="U33" s="33"/>
      <c r="V33" s="25"/>
      <c r="W33" s="34"/>
      <c r="X33" s="25"/>
      <c r="Y33" s="33"/>
      <c r="Z33" s="35"/>
      <c r="AA33" s="22"/>
      <c r="AB33" s="19">
        <f t="shared" si="0"/>
        <v>0</v>
      </c>
      <c r="AC33" s="19" t="str">
        <f t="shared" si="1"/>
        <v/>
      </c>
      <c r="AD33" s="19">
        <f t="shared" si="2"/>
        <v>0</v>
      </c>
      <c r="AE33" s="19" t="str">
        <f t="shared" si="3"/>
        <v/>
      </c>
      <c r="AF33" s="139" t="str">
        <f>IF(C33="","",申込情報!$C$5)</f>
        <v/>
      </c>
      <c r="AG33" s="139" t="str">
        <f t="shared" si="4"/>
        <v/>
      </c>
      <c r="AH33" s="139" t="str">
        <f t="shared" si="5"/>
        <v/>
      </c>
      <c r="AI33" s="139" t="str">
        <f t="shared" si="6"/>
        <v/>
      </c>
      <c r="AJ33" s="140" t="str">
        <f t="shared" si="7"/>
        <v/>
      </c>
      <c r="AK33" s="139" t="str">
        <f t="shared" si="8"/>
        <v/>
      </c>
      <c r="AL33" s="140" t="str">
        <f t="shared" si="9"/>
        <v/>
      </c>
      <c r="AM33" s="140" t="str">
        <f t="shared" si="10"/>
        <v/>
      </c>
      <c r="AN33" s="140" t="str">
        <f t="shared" si="11"/>
        <v/>
      </c>
      <c r="AO33" s="140" t="str">
        <f t="shared" si="12"/>
        <v/>
      </c>
      <c r="AP33" s="140" t="str">
        <f t="shared" si="13"/>
        <v/>
      </c>
      <c r="AQ33" s="140" t="str">
        <f t="shared" si="14"/>
        <v/>
      </c>
      <c r="AR33" s="140" t="str">
        <f t="shared" si="15"/>
        <v/>
      </c>
      <c r="AS33" s="140" t="str">
        <f t="shared" si="16"/>
        <v/>
      </c>
      <c r="AT33" s="140" t="str">
        <f t="shared" si="17"/>
        <v/>
      </c>
      <c r="AU33" s="140" t="str">
        <f t="shared" si="18"/>
        <v/>
      </c>
      <c r="AV33" s="140" t="str">
        <f t="shared" si="19"/>
        <v/>
      </c>
      <c r="AW33" s="140" t="str">
        <f t="shared" si="20"/>
        <v/>
      </c>
      <c r="AX33" s="140" t="str">
        <f t="shared" si="21"/>
        <v/>
      </c>
      <c r="AY33" s="140" t="str">
        <f t="shared" si="22"/>
        <v/>
      </c>
    </row>
    <row r="34" spans="2:51" ht="21.75" customHeight="1">
      <c r="B34" s="29">
        <v>27</v>
      </c>
      <c r="C34" s="148"/>
      <c r="D34" s="31"/>
      <c r="E34" s="31"/>
      <c r="F34" s="32"/>
      <c r="G34" s="32"/>
      <c r="H34" s="25"/>
      <c r="I34" s="25"/>
      <c r="J34" s="94" t="str">
        <f>IF(D34="","",申込情報!$C$7)</f>
        <v/>
      </c>
      <c r="K34" s="25"/>
      <c r="L34" s="136" t="str">
        <f>IF(C34="","",申込情報!$C$5)</f>
        <v/>
      </c>
      <c r="M34" s="44"/>
      <c r="N34" s="25"/>
      <c r="O34" s="33"/>
      <c r="P34" s="33"/>
      <c r="Q34" s="144" t="str">
        <f>IF(L34="","",申込情報!C$5)</f>
        <v/>
      </c>
      <c r="R34" s="44"/>
      <c r="S34" s="33"/>
      <c r="T34" s="33"/>
      <c r="U34" s="33"/>
      <c r="V34" s="25"/>
      <c r="W34" s="34"/>
      <c r="X34" s="25"/>
      <c r="Y34" s="33"/>
      <c r="Z34" s="35"/>
      <c r="AA34" s="22"/>
      <c r="AB34" s="19">
        <f t="shared" si="0"/>
        <v>0</v>
      </c>
      <c r="AC34" s="19" t="str">
        <f t="shared" si="1"/>
        <v/>
      </c>
      <c r="AD34" s="19">
        <f t="shared" si="2"/>
        <v>0</v>
      </c>
      <c r="AE34" s="19" t="str">
        <f t="shared" si="3"/>
        <v/>
      </c>
      <c r="AF34" s="139" t="str">
        <f>IF(C34="","",申込情報!$C$5)</f>
        <v/>
      </c>
      <c r="AG34" s="139" t="str">
        <f t="shared" si="4"/>
        <v/>
      </c>
      <c r="AH34" s="139" t="str">
        <f t="shared" si="5"/>
        <v/>
      </c>
      <c r="AI34" s="139" t="str">
        <f t="shared" si="6"/>
        <v/>
      </c>
      <c r="AJ34" s="140" t="str">
        <f t="shared" si="7"/>
        <v/>
      </c>
      <c r="AK34" s="139" t="str">
        <f t="shared" si="8"/>
        <v/>
      </c>
      <c r="AL34" s="140" t="str">
        <f t="shared" si="9"/>
        <v/>
      </c>
      <c r="AM34" s="140" t="str">
        <f t="shared" si="10"/>
        <v/>
      </c>
      <c r="AN34" s="140" t="str">
        <f t="shared" si="11"/>
        <v/>
      </c>
      <c r="AO34" s="140" t="str">
        <f t="shared" si="12"/>
        <v/>
      </c>
      <c r="AP34" s="140" t="str">
        <f t="shared" si="13"/>
        <v/>
      </c>
      <c r="AQ34" s="140" t="str">
        <f t="shared" si="14"/>
        <v/>
      </c>
      <c r="AR34" s="140" t="str">
        <f t="shared" si="15"/>
        <v/>
      </c>
      <c r="AS34" s="140" t="str">
        <f t="shared" si="16"/>
        <v/>
      </c>
      <c r="AT34" s="140" t="str">
        <f t="shared" si="17"/>
        <v/>
      </c>
      <c r="AU34" s="140" t="str">
        <f t="shared" si="18"/>
        <v/>
      </c>
      <c r="AV34" s="140" t="str">
        <f t="shared" si="19"/>
        <v/>
      </c>
      <c r="AW34" s="140" t="str">
        <f t="shared" si="20"/>
        <v/>
      </c>
      <c r="AX34" s="140" t="str">
        <f t="shared" si="21"/>
        <v/>
      </c>
      <c r="AY34" s="140" t="str">
        <f t="shared" si="22"/>
        <v/>
      </c>
    </row>
    <row r="35" spans="2:51" ht="21.75" customHeight="1">
      <c r="B35" s="29">
        <v>28</v>
      </c>
      <c r="C35" s="148"/>
      <c r="D35" s="31"/>
      <c r="E35" s="31"/>
      <c r="F35" s="32"/>
      <c r="G35" s="32"/>
      <c r="H35" s="25"/>
      <c r="I35" s="25"/>
      <c r="J35" s="94" t="str">
        <f>IF(D35="","",申込情報!$C$7)</f>
        <v/>
      </c>
      <c r="K35" s="25"/>
      <c r="L35" s="136" t="str">
        <f>IF(C35="","",申込情報!$C$5)</f>
        <v/>
      </c>
      <c r="M35" s="44"/>
      <c r="N35" s="25"/>
      <c r="O35" s="33"/>
      <c r="P35" s="33"/>
      <c r="Q35" s="144" t="str">
        <f>IF(L35="","",申込情報!C$5)</f>
        <v/>
      </c>
      <c r="R35" s="44"/>
      <c r="S35" s="33"/>
      <c r="T35" s="33"/>
      <c r="U35" s="33"/>
      <c r="V35" s="25"/>
      <c r="W35" s="34"/>
      <c r="X35" s="25"/>
      <c r="Y35" s="33"/>
      <c r="Z35" s="35"/>
      <c r="AA35" s="22"/>
      <c r="AB35" s="19">
        <f t="shared" si="0"/>
        <v>0</v>
      </c>
      <c r="AC35" s="19" t="str">
        <f t="shared" si="1"/>
        <v/>
      </c>
      <c r="AD35" s="19">
        <f t="shared" si="2"/>
        <v>0</v>
      </c>
      <c r="AE35" s="19" t="str">
        <f t="shared" si="3"/>
        <v/>
      </c>
      <c r="AF35" s="139" t="str">
        <f>IF(C35="","",申込情報!$C$5)</f>
        <v/>
      </c>
      <c r="AG35" s="139" t="str">
        <f t="shared" si="4"/>
        <v/>
      </c>
      <c r="AH35" s="139" t="str">
        <f t="shared" si="5"/>
        <v/>
      </c>
      <c r="AI35" s="139" t="str">
        <f t="shared" si="6"/>
        <v/>
      </c>
      <c r="AJ35" s="140" t="str">
        <f t="shared" si="7"/>
        <v/>
      </c>
      <c r="AK35" s="139" t="str">
        <f t="shared" si="8"/>
        <v/>
      </c>
      <c r="AL35" s="140" t="str">
        <f t="shared" si="9"/>
        <v/>
      </c>
      <c r="AM35" s="140" t="str">
        <f t="shared" si="10"/>
        <v/>
      </c>
      <c r="AN35" s="140" t="str">
        <f t="shared" si="11"/>
        <v/>
      </c>
      <c r="AO35" s="140" t="str">
        <f t="shared" si="12"/>
        <v/>
      </c>
      <c r="AP35" s="140" t="str">
        <f t="shared" si="13"/>
        <v/>
      </c>
      <c r="AQ35" s="140" t="str">
        <f t="shared" si="14"/>
        <v/>
      </c>
      <c r="AR35" s="140" t="str">
        <f t="shared" si="15"/>
        <v/>
      </c>
      <c r="AS35" s="140" t="str">
        <f t="shared" si="16"/>
        <v/>
      </c>
      <c r="AT35" s="140" t="str">
        <f t="shared" si="17"/>
        <v/>
      </c>
      <c r="AU35" s="140" t="str">
        <f t="shared" si="18"/>
        <v/>
      </c>
      <c r="AV35" s="140" t="str">
        <f t="shared" si="19"/>
        <v/>
      </c>
      <c r="AW35" s="140" t="str">
        <f t="shared" si="20"/>
        <v/>
      </c>
      <c r="AX35" s="140" t="str">
        <f t="shared" si="21"/>
        <v/>
      </c>
      <c r="AY35" s="140" t="str">
        <f t="shared" si="22"/>
        <v/>
      </c>
    </row>
    <row r="36" spans="2:51" ht="21.75" customHeight="1">
      <c r="B36" s="29">
        <v>29</v>
      </c>
      <c r="C36" s="148"/>
      <c r="D36" s="31"/>
      <c r="E36" s="31"/>
      <c r="F36" s="32"/>
      <c r="G36" s="32"/>
      <c r="H36" s="25"/>
      <c r="I36" s="25"/>
      <c r="J36" s="94" t="str">
        <f>IF(D36="","",申込情報!$C$7)</f>
        <v/>
      </c>
      <c r="K36" s="25"/>
      <c r="L36" s="136" t="str">
        <f>IF(C36="","",申込情報!$C$5)</f>
        <v/>
      </c>
      <c r="M36" s="44"/>
      <c r="N36" s="25"/>
      <c r="O36" s="33"/>
      <c r="P36" s="33"/>
      <c r="Q36" s="144" t="str">
        <f>IF(L36="","",申込情報!C$5)</f>
        <v/>
      </c>
      <c r="R36" s="44"/>
      <c r="S36" s="33"/>
      <c r="T36" s="33"/>
      <c r="U36" s="33"/>
      <c r="V36" s="25"/>
      <c r="W36" s="34"/>
      <c r="X36" s="25"/>
      <c r="Y36" s="33"/>
      <c r="Z36" s="35"/>
      <c r="AA36" s="22"/>
      <c r="AB36" s="19">
        <f t="shared" si="0"/>
        <v>0</v>
      </c>
      <c r="AC36" s="19" t="str">
        <f t="shared" si="1"/>
        <v/>
      </c>
      <c r="AD36" s="19">
        <f t="shared" si="2"/>
        <v>0</v>
      </c>
      <c r="AE36" s="19" t="str">
        <f t="shared" si="3"/>
        <v/>
      </c>
      <c r="AF36" s="139" t="str">
        <f>IF(C36="","",申込情報!$C$5)</f>
        <v/>
      </c>
      <c r="AG36" s="139" t="str">
        <f t="shared" si="4"/>
        <v/>
      </c>
      <c r="AH36" s="139" t="str">
        <f t="shared" si="5"/>
        <v/>
      </c>
      <c r="AI36" s="139" t="str">
        <f t="shared" si="6"/>
        <v/>
      </c>
      <c r="AJ36" s="140" t="str">
        <f t="shared" si="7"/>
        <v/>
      </c>
      <c r="AK36" s="139" t="str">
        <f t="shared" si="8"/>
        <v/>
      </c>
      <c r="AL36" s="140" t="str">
        <f t="shared" si="9"/>
        <v/>
      </c>
      <c r="AM36" s="140" t="str">
        <f t="shared" si="10"/>
        <v/>
      </c>
      <c r="AN36" s="140" t="str">
        <f t="shared" si="11"/>
        <v/>
      </c>
      <c r="AO36" s="140" t="str">
        <f t="shared" si="12"/>
        <v/>
      </c>
      <c r="AP36" s="140" t="str">
        <f t="shared" si="13"/>
        <v/>
      </c>
      <c r="AQ36" s="140" t="str">
        <f t="shared" si="14"/>
        <v/>
      </c>
      <c r="AR36" s="140" t="str">
        <f t="shared" si="15"/>
        <v/>
      </c>
      <c r="AS36" s="140" t="str">
        <f t="shared" si="16"/>
        <v/>
      </c>
      <c r="AT36" s="140" t="str">
        <f t="shared" si="17"/>
        <v/>
      </c>
      <c r="AU36" s="140" t="str">
        <f t="shared" si="18"/>
        <v/>
      </c>
      <c r="AV36" s="140" t="str">
        <f t="shared" si="19"/>
        <v/>
      </c>
      <c r="AW36" s="140" t="str">
        <f t="shared" si="20"/>
        <v/>
      </c>
      <c r="AX36" s="140" t="str">
        <f t="shared" si="21"/>
        <v/>
      </c>
      <c r="AY36" s="140" t="str">
        <f t="shared" si="22"/>
        <v/>
      </c>
    </row>
    <row r="37" spans="2:51" ht="21.75" customHeight="1">
      <c r="B37" s="30">
        <v>30</v>
      </c>
      <c r="C37" s="149"/>
      <c r="D37" s="36"/>
      <c r="E37" s="36"/>
      <c r="F37" s="37"/>
      <c r="G37" s="37"/>
      <c r="H37" s="27"/>
      <c r="I37" s="27"/>
      <c r="J37" s="95" t="str">
        <f>IF(D37="","",申込情報!$C$7)</f>
        <v/>
      </c>
      <c r="K37" s="27"/>
      <c r="L37" s="137" t="str">
        <f>IF(C37="","",申込情報!$C$5)</f>
        <v/>
      </c>
      <c r="M37" s="45"/>
      <c r="N37" s="27"/>
      <c r="O37" s="38"/>
      <c r="P37" s="38"/>
      <c r="Q37" s="145" t="str">
        <f>IF(L37="","",申込情報!C$5)</f>
        <v/>
      </c>
      <c r="R37" s="45"/>
      <c r="S37" s="38"/>
      <c r="T37" s="38"/>
      <c r="U37" s="38"/>
      <c r="V37" s="27"/>
      <c r="W37" s="39"/>
      <c r="X37" s="27"/>
      <c r="Y37" s="38"/>
      <c r="Z37" s="40"/>
      <c r="AA37" s="22"/>
      <c r="AB37" s="19">
        <f t="shared" si="0"/>
        <v>0</v>
      </c>
      <c r="AC37" s="19" t="str">
        <f t="shared" si="1"/>
        <v/>
      </c>
      <c r="AD37" s="19">
        <f t="shared" si="2"/>
        <v>0</v>
      </c>
      <c r="AE37" s="19" t="str">
        <f t="shared" si="3"/>
        <v/>
      </c>
      <c r="AF37" s="139" t="str">
        <f>IF(C37="","",申込情報!$C$5)</f>
        <v/>
      </c>
      <c r="AG37" s="139" t="str">
        <f t="shared" si="4"/>
        <v/>
      </c>
      <c r="AH37" s="139" t="str">
        <f t="shared" si="5"/>
        <v/>
      </c>
      <c r="AI37" s="139" t="str">
        <f t="shared" si="6"/>
        <v/>
      </c>
      <c r="AJ37" s="140" t="str">
        <f t="shared" si="7"/>
        <v/>
      </c>
      <c r="AK37" s="139" t="str">
        <f t="shared" si="8"/>
        <v/>
      </c>
      <c r="AL37" s="140" t="str">
        <f t="shared" si="9"/>
        <v/>
      </c>
      <c r="AM37" s="140" t="str">
        <f t="shared" si="10"/>
        <v/>
      </c>
      <c r="AN37" s="140" t="str">
        <f t="shared" si="11"/>
        <v/>
      </c>
      <c r="AO37" s="140" t="str">
        <f t="shared" si="12"/>
        <v/>
      </c>
      <c r="AP37" s="140" t="str">
        <f t="shared" si="13"/>
        <v/>
      </c>
      <c r="AQ37" s="140" t="str">
        <f t="shared" si="14"/>
        <v/>
      </c>
      <c r="AR37" s="140" t="str">
        <f t="shared" si="15"/>
        <v/>
      </c>
      <c r="AS37" s="140" t="str">
        <f t="shared" si="16"/>
        <v/>
      </c>
      <c r="AT37" s="140" t="str">
        <f t="shared" si="17"/>
        <v/>
      </c>
      <c r="AU37" s="140" t="str">
        <f t="shared" si="18"/>
        <v/>
      </c>
      <c r="AV37" s="140" t="str">
        <f t="shared" si="19"/>
        <v/>
      </c>
      <c r="AW37" s="140" t="str">
        <f t="shared" si="20"/>
        <v/>
      </c>
      <c r="AX37" s="140" t="str">
        <f t="shared" si="21"/>
        <v/>
      </c>
      <c r="AY37" s="140" t="str">
        <f t="shared" si="22"/>
        <v/>
      </c>
    </row>
    <row r="38" spans="2:51" ht="21.75" customHeight="1">
      <c r="B38" s="47">
        <v>31</v>
      </c>
      <c r="C38" s="147"/>
      <c r="D38" s="48"/>
      <c r="E38" s="48"/>
      <c r="F38" s="49"/>
      <c r="G38" s="49"/>
      <c r="H38" s="23"/>
      <c r="I38" s="23"/>
      <c r="J38" s="93" t="str">
        <f>IF(D38="","",申込情報!$C$7)</f>
        <v/>
      </c>
      <c r="K38" s="23"/>
      <c r="L38" s="138" t="str">
        <f>IF(C38="","",申込情報!$C$5)</f>
        <v/>
      </c>
      <c r="M38" s="50"/>
      <c r="N38" s="23"/>
      <c r="O38" s="51"/>
      <c r="P38" s="51"/>
      <c r="Q38" s="143" t="str">
        <f>IF(L38="","",申込情報!C$5)</f>
        <v/>
      </c>
      <c r="R38" s="50"/>
      <c r="S38" s="51"/>
      <c r="T38" s="51"/>
      <c r="U38" s="51"/>
      <c r="V38" s="23"/>
      <c r="W38" s="52"/>
      <c r="X38" s="23"/>
      <c r="Y38" s="51"/>
      <c r="Z38" s="53"/>
      <c r="AA38" s="22"/>
      <c r="AB38" s="19">
        <f t="shared" si="0"/>
        <v>0</v>
      </c>
      <c r="AC38" s="19" t="str">
        <f t="shared" si="1"/>
        <v/>
      </c>
      <c r="AD38" s="19">
        <f t="shared" si="2"/>
        <v>0</v>
      </c>
      <c r="AE38" s="19" t="str">
        <f t="shared" si="3"/>
        <v/>
      </c>
      <c r="AF38" s="139" t="str">
        <f>IF(C38="","",申込情報!$C$5)</f>
        <v/>
      </c>
      <c r="AG38" s="139" t="str">
        <f t="shared" si="4"/>
        <v/>
      </c>
      <c r="AH38" s="139" t="str">
        <f t="shared" si="5"/>
        <v/>
      </c>
      <c r="AI38" s="139" t="str">
        <f t="shared" si="6"/>
        <v/>
      </c>
      <c r="AJ38" s="140" t="str">
        <f t="shared" si="7"/>
        <v/>
      </c>
      <c r="AK38" s="139" t="str">
        <f t="shared" si="8"/>
        <v/>
      </c>
      <c r="AL38" s="140" t="str">
        <f t="shared" si="9"/>
        <v/>
      </c>
      <c r="AM38" s="140" t="str">
        <f t="shared" si="10"/>
        <v/>
      </c>
      <c r="AN38" s="140" t="str">
        <f t="shared" si="11"/>
        <v/>
      </c>
      <c r="AO38" s="140" t="str">
        <f t="shared" si="12"/>
        <v/>
      </c>
      <c r="AP38" s="140" t="str">
        <f t="shared" si="13"/>
        <v/>
      </c>
      <c r="AQ38" s="140" t="str">
        <f t="shared" si="14"/>
        <v/>
      </c>
      <c r="AR38" s="140" t="str">
        <f t="shared" si="15"/>
        <v/>
      </c>
      <c r="AS38" s="140" t="str">
        <f t="shared" si="16"/>
        <v/>
      </c>
      <c r="AT38" s="140" t="str">
        <f t="shared" si="17"/>
        <v/>
      </c>
      <c r="AU38" s="140" t="str">
        <f t="shared" si="18"/>
        <v/>
      </c>
      <c r="AV38" s="140" t="str">
        <f t="shared" si="19"/>
        <v/>
      </c>
      <c r="AW38" s="140" t="str">
        <f t="shared" si="20"/>
        <v/>
      </c>
      <c r="AX38" s="140" t="str">
        <f t="shared" si="21"/>
        <v/>
      </c>
      <c r="AY38" s="140" t="str">
        <f t="shared" si="22"/>
        <v/>
      </c>
    </row>
    <row r="39" spans="2:51" ht="21.75" customHeight="1">
      <c r="B39" s="29">
        <v>32</v>
      </c>
      <c r="C39" s="148"/>
      <c r="D39" s="31"/>
      <c r="E39" s="31"/>
      <c r="F39" s="32"/>
      <c r="G39" s="32"/>
      <c r="H39" s="25"/>
      <c r="I39" s="25"/>
      <c r="J39" s="94" t="str">
        <f>IF(D39="","",申込情報!$C$7)</f>
        <v/>
      </c>
      <c r="K39" s="25"/>
      <c r="L39" s="136" t="str">
        <f>IF(C39="","",申込情報!$C$5)</f>
        <v/>
      </c>
      <c r="M39" s="44"/>
      <c r="N39" s="25"/>
      <c r="O39" s="33"/>
      <c r="P39" s="33"/>
      <c r="Q39" s="144" t="str">
        <f>IF(L39="","",申込情報!C$5)</f>
        <v/>
      </c>
      <c r="R39" s="44"/>
      <c r="S39" s="33"/>
      <c r="T39" s="33"/>
      <c r="U39" s="33"/>
      <c r="V39" s="25"/>
      <c r="W39" s="34"/>
      <c r="X39" s="25"/>
      <c r="Y39" s="33"/>
      <c r="Z39" s="35"/>
      <c r="AA39" s="22"/>
      <c r="AB39" s="19">
        <f t="shared" si="0"/>
        <v>0</v>
      </c>
      <c r="AC39" s="19" t="str">
        <f t="shared" si="1"/>
        <v/>
      </c>
      <c r="AD39" s="19">
        <f t="shared" si="2"/>
        <v>0</v>
      </c>
      <c r="AE39" s="19" t="str">
        <f t="shared" si="3"/>
        <v/>
      </c>
      <c r="AF39" s="139" t="str">
        <f>IF(C39="","",申込情報!$C$5)</f>
        <v/>
      </c>
      <c r="AG39" s="139" t="str">
        <f t="shared" si="4"/>
        <v/>
      </c>
      <c r="AH39" s="139" t="str">
        <f t="shared" si="5"/>
        <v/>
      </c>
      <c r="AI39" s="139" t="str">
        <f t="shared" si="6"/>
        <v/>
      </c>
      <c r="AJ39" s="140" t="str">
        <f t="shared" si="7"/>
        <v/>
      </c>
      <c r="AK39" s="139" t="str">
        <f t="shared" si="8"/>
        <v/>
      </c>
      <c r="AL39" s="140" t="str">
        <f t="shared" si="9"/>
        <v/>
      </c>
      <c r="AM39" s="140" t="str">
        <f t="shared" si="10"/>
        <v/>
      </c>
      <c r="AN39" s="140" t="str">
        <f t="shared" si="11"/>
        <v/>
      </c>
      <c r="AO39" s="140" t="str">
        <f t="shared" si="12"/>
        <v/>
      </c>
      <c r="AP39" s="140" t="str">
        <f t="shared" si="13"/>
        <v/>
      </c>
      <c r="AQ39" s="140" t="str">
        <f t="shared" si="14"/>
        <v/>
      </c>
      <c r="AR39" s="140" t="str">
        <f t="shared" si="15"/>
        <v/>
      </c>
      <c r="AS39" s="140" t="str">
        <f t="shared" si="16"/>
        <v/>
      </c>
      <c r="AT39" s="140" t="str">
        <f t="shared" si="17"/>
        <v/>
      </c>
      <c r="AU39" s="140" t="str">
        <f t="shared" si="18"/>
        <v/>
      </c>
      <c r="AV39" s="140" t="str">
        <f t="shared" si="19"/>
        <v/>
      </c>
      <c r="AW39" s="140" t="str">
        <f t="shared" si="20"/>
        <v/>
      </c>
      <c r="AX39" s="140" t="str">
        <f t="shared" si="21"/>
        <v/>
      </c>
      <c r="AY39" s="140" t="str">
        <f t="shared" si="22"/>
        <v/>
      </c>
    </row>
    <row r="40" spans="2:51" ht="21.75" customHeight="1">
      <c r="B40" s="29">
        <v>33</v>
      </c>
      <c r="C40" s="148"/>
      <c r="D40" s="31"/>
      <c r="E40" s="31"/>
      <c r="F40" s="32"/>
      <c r="G40" s="32"/>
      <c r="H40" s="25"/>
      <c r="I40" s="25"/>
      <c r="J40" s="94" t="str">
        <f>IF(D40="","",申込情報!$C$7)</f>
        <v/>
      </c>
      <c r="K40" s="25"/>
      <c r="L40" s="136" t="str">
        <f>IF(C40="","",申込情報!$C$5)</f>
        <v/>
      </c>
      <c r="M40" s="44"/>
      <c r="N40" s="25"/>
      <c r="O40" s="33"/>
      <c r="P40" s="33"/>
      <c r="Q40" s="144" t="str">
        <f>IF(L40="","",申込情報!C$5)</f>
        <v/>
      </c>
      <c r="R40" s="44"/>
      <c r="S40" s="33"/>
      <c r="T40" s="33"/>
      <c r="U40" s="33"/>
      <c r="V40" s="25"/>
      <c r="W40" s="34"/>
      <c r="X40" s="25"/>
      <c r="Y40" s="33"/>
      <c r="Z40" s="35"/>
      <c r="AA40" s="22"/>
      <c r="AB40" s="19">
        <f t="shared" si="0"/>
        <v>0</v>
      </c>
      <c r="AC40" s="19" t="str">
        <f t="shared" si="1"/>
        <v/>
      </c>
      <c r="AD40" s="19">
        <f t="shared" si="2"/>
        <v>0</v>
      </c>
      <c r="AE40" s="19" t="str">
        <f t="shared" si="3"/>
        <v/>
      </c>
      <c r="AF40" s="139" t="str">
        <f>IF(C40="","",申込情報!$C$5)</f>
        <v/>
      </c>
      <c r="AG40" s="139" t="str">
        <f t="shared" si="4"/>
        <v/>
      </c>
      <c r="AH40" s="139" t="str">
        <f t="shared" si="5"/>
        <v/>
      </c>
      <c r="AI40" s="139" t="str">
        <f t="shared" si="6"/>
        <v/>
      </c>
      <c r="AJ40" s="140" t="str">
        <f t="shared" si="7"/>
        <v/>
      </c>
      <c r="AK40" s="139" t="str">
        <f t="shared" si="8"/>
        <v/>
      </c>
      <c r="AL40" s="140" t="str">
        <f t="shared" si="9"/>
        <v/>
      </c>
      <c r="AM40" s="140" t="str">
        <f t="shared" si="10"/>
        <v/>
      </c>
      <c r="AN40" s="140" t="str">
        <f t="shared" si="11"/>
        <v/>
      </c>
      <c r="AO40" s="140" t="str">
        <f t="shared" si="12"/>
        <v/>
      </c>
      <c r="AP40" s="140" t="str">
        <f t="shared" si="13"/>
        <v/>
      </c>
      <c r="AQ40" s="140" t="str">
        <f t="shared" si="14"/>
        <v/>
      </c>
      <c r="AR40" s="140" t="str">
        <f t="shared" si="15"/>
        <v/>
      </c>
      <c r="AS40" s="140" t="str">
        <f t="shared" si="16"/>
        <v/>
      </c>
      <c r="AT40" s="140" t="str">
        <f t="shared" si="17"/>
        <v/>
      </c>
      <c r="AU40" s="140" t="str">
        <f t="shared" si="18"/>
        <v/>
      </c>
      <c r="AV40" s="140" t="str">
        <f t="shared" si="19"/>
        <v/>
      </c>
      <c r="AW40" s="140" t="str">
        <f t="shared" si="20"/>
        <v/>
      </c>
      <c r="AX40" s="140" t="str">
        <f t="shared" si="21"/>
        <v/>
      </c>
      <c r="AY40" s="140" t="str">
        <f t="shared" si="22"/>
        <v/>
      </c>
    </row>
    <row r="41" spans="2:51" ht="21.75" customHeight="1">
      <c r="B41" s="29">
        <v>34</v>
      </c>
      <c r="C41" s="148"/>
      <c r="D41" s="31"/>
      <c r="E41" s="31"/>
      <c r="F41" s="32"/>
      <c r="G41" s="32"/>
      <c r="H41" s="25"/>
      <c r="I41" s="25"/>
      <c r="J41" s="94" t="str">
        <f>IF(D41="","",申込情報!$C$7)</f>
        <v/>
      </c>
      <c r="K41" s="25"/>
      <c r="L41" s="136" t="str">
        <f>IF(C41="","",申込情報!$C$5)</f>
        <v/>
      </c>
      <c r="M41" s="44"/>
      <c r="N41" s="25"/>
      <c r="O41" s="33"/>
      <c r="P41" s="33"/>
      <c r="Q41" s="144" t="str">
        <f>IF(L41="","",申込情報!C$5)</f>
        <v/>
      </c>
      <c r="R41" s="44"/>
      <c r="S41" s="33"/>
      <c r="T41" s="33"/>
      <c r="U41" s="33"/>
      <c r="V41" s="25"/>
      <c r="W41" s="34"/>
      <c r="X41" s="25"/>
      <c r="Y41" s="33"/>
      <c r="Z41" s="35"/>
      <c r="AA41" s="22"/>
      <c r="AB41" s="19">
        <f t="shared" si="0"/>
        <v>0</v>
      </c>
      <c r="AC41" s="19" t="str">
        <f t="shared" si="1"/>
        <v/>
      </c>
      <c r="AD41" s="19">
        <f t="shared" si="2"/>
        <v>0</v>
      </c>
      <c r="AE41" s="19" t="str">
        <f t="shared" si="3"/>
        <v/>
      </c>
      <c r="AF41" s="139" t="str">
        <f>IF(C41="","",申込情報!$C$5)</f>
        <v/>
      </c>
      <c r="AG41" s="139" t="str">
        <f t="shared" si="4"/>
        <v/>
      </c>
      <c r="AH41" s="139" t="str">
        <f t="shared" si="5"/>
        <v/>
      </c>
      <c r="AI41" s="139" t="str">
        <f t="shared" si="6"/>
        <v/>
      </c>
      <c r="AJ41" s="140" t="str">
        <f t="shared" si="7"/>
        <v/>
      </c>
      <c r="AK41" s="139" t="str">
        <f t="shared" si="8"/>
        <v/>
      </c>
      <c r="AL41" s="140" t="str">
        <f t="shared" si="9"/>
        <v/>
      </c>
      <c r="AM41" s="140" t="str">
        <f t="shared" si="10"/>
        <v/>
      </c>
      <c r="AN41" s="140" t="str">
        <f t="shared" si="11"/>
        <v/>
      </c>
      <c r="AO41" s="140" t="str">
        <f t="shared" si="12"/>
        <v/>
      </c>
      <c r="AP41" s="140" t="str">
        <f t="shared" si="13"/>
        <v/>
      </c>
      <c r="AQ41" s="140" t="str">
        <f t="shared" si="14"/>
        <v/>
      </c>
      <c r="AR41" s="140" t="str">
        <f t="shared" si="15"/>
        <v/>
      </c>
      <c r="AS41" s="140" t="str">
        <f t="shared" si="16"/>
        <v/>
      </c>
      <c r="AT41" s="140" t="str">
        <f t="shared" si="17"/>
        <v/>
      </c>
      <c r="AU41" s="140" t="str">
        <f t="shared" si="18"/>
        <v/>
      </c>
      <c r="AV41" s="140" t="str">
        <f t="shared" si="19"/>
        <v/>
      </c>
      <c r="AW41" s="140" t="str">
        <f t="shared" si="20"/>
        <v/>
      </c>
      <c r="AX41" s="140" t="str">
        <f t="shared" si="21"/>
        <v/>
      </c>
      <c r="AY41" s="140" t="str">
        <f t="shared" si="22"/>
        <v/>
      </c>
    </row>
    <row r="42" spans="2:51" ht="21.75" customHeight="1">
      <c r="B42" s="29">
        <v>35</v>
      </c>
      <c r="C42" s="148"/>
      <c r="D42" s="31"/>
      <c r="E42" s="31"/>
      <c r="F42" s="32"/>
      <c r="G42" s="32"/>
      <c r="H42" s="25"/>
      <c r="I42" s="25"/>
      <c r="J42" s="94" t="str">
        <f>IF(D42="","",申込情報!$C$7)</f>
        <v/>
      </c>
      <c r="K42" s="25"/>
      <c r="L42" s="136" t="str">
        <f>IF(C42="","",申込情報!$C$5)</f>
        <v/>
      </c>
      <c r="M42" s="44"/>
      <c r="N42" s="25"/>
      <c r="O42" s="33"/>
      <c r="P42" s="33"/>
      <c r="Q42" s="144" t="str">
        <f>IF(L42="","",申込情報!C$5)</f>
        <v/>
      </c>
      <c r="R42" s="44"/>
      <c r="S42" s="33"/>
      <c r="T42" s="33"/>
      <c r="U42" s="33"/>
      <c r="V42" s="25"/>
      <c r="W42" s="34"/>
      <c r="X42" s="25"/>
      <c r="Y42" s="33"/>
      <c r="Z42" s="35"/>
      <c r="AA42" s="22"/>
      <c r="AB42" s="19">
        <f t="shared" si="0"/>
        <v>0</v>
      </c>
      <c r="AC42" s="19" t="str">
        <f t="shared" si="1"/>
        <v/>
      </c>
      <c r="AD42" s="19">
        <f t="shared" si="2"/>
        <v>0</v>
      </c>
      <c r="AE42" s="19" t="str">
        <f t="shared" si="3"/>
        <v/>
      </c>
      <c r="AF42" s="139" t="str">
        <f>IF(C42="","",申込情報!$C$5)</f>
        <v/>
      </c>
      <c r="AG42" s="139" t="str">
        <f t="shared" si="4"/>
        <v/>
      </c>
      <c r="AH42" s="139" t="str">
        <f t="shared" si="5"/>
        <v/>
      </c>
      <c r="AI42" s="139" t="str">
        <f t="shared" si="6"/>
        <v/>
      </c>
      <c r="AJ42" s="140" t="str">
        <f t="shared" si="7"/>
        <v/>
      </c>
      <c r="AK42" s="139" t="str">
        <f t="shared" si="8"/>
        <v/>
      </c>
      <c r="AL42" s="140" t="str">
        <f t="shared" si="9"/>
        <v/>
      </c>
      <c r="AM42" s="140" t="str">
        <f t="shared" si="10"/>
        <v/>
      </c>
      <c r="AN42" s="140" t="str">
        <f t="shared" si="11"/>
        <v/>
      </c>
      <c r="AO42" s="140" t="str">
        <f t="shared" si="12"/>
        <v/>
      </c>
      <c r="AP42" s="140" t="str">
        <f t="shared" si="13"/>
        <v/>
      </c>
      <c r="AQ42" s="140" t="str">
        <f t="shared" si="14"/>
        <v/>
      </c>
      <c r="AR42" s="140" t="str">
        <f t="shared" si="15"/>
        <v/>
      </c>
      <c r="AS42" s="140" t="str">
        <f t="shared" si="16"/>
        <v/>
      </c>
      <c r="AT42" s="140" t="str">
        <f t="shared" si="17"/>
        <v/>
      </c>
      <c r="AU42" s="140" t="str">
        <f t="shared" si="18"/>
        <v/>
      </c>
      <c r="AV42" s="140" t="str">
        <f t="shared" si="19"/>
        <v/>
      </c>
      <c r="AW42" s="140" t="str">
        <f t="shared" si="20"/>
        <v/>
      </c>
      <c r="AX42" s="140" t="str">
        <f t="shared" si="21"/>
        <v/>
      </c>
      <c r="AY42" s="140" t="str">
        <f t="shared" si="22"/>
        <v/>
      </c>
    </row>
    <row r="43" spans="2:51" ht="21.75" customHeight="1">
      <c r="B43" s="29">
        <v>36</v>
      </c>
      <c r="C43" s="148"/>
      <c r="D43" s="31"/>
      <c r="E43" s="31"/>
      <c r="F43" s="32"/>
      <c r="G43" s="32"/>
      <c r="H43" s="25"/>
      <c r="I43" s="25"/>
      <c r="J43" s="94" t="str">
        <f>IF(D43="","",申込情報!$C$7)</f>
        <v/>
      </c>
      <c r="K43" s="25"/>
      <c r="L43" s="136" t="str">
        <f>IF(C43="","",申込情報!$C$5)</f>
        <v/>
      </c>
      <c r="M43" s="44"/>
      <c r="N43" s="25"/>
      <c r="O43" s="33"/>
      <c r="P43" s="33"/>
      <c r="Q43" s="144" t="str">
        <f>IF(L43="","",申込情報!C$5)</f>
        <v/>
      </c>
      <c r="R43" s="44"/>
      <c r="S43" s="33"/>
      <c r="T43" s="33"/>
      <c r="U43" s="33"/>
      <c r="V43" s="25"/>
      <c r="W43" s="34"/>
      <c r="X43" s="25"/>
      <c r="Y43" s="33"/>
      <c r="Z43" s="35"/>
      <c r="AA43" s="22"/>
      <c r="AB43" s="19">
        <f t="shared" si="0"/>
        <v>0</v>
      </c>
      <c r="AC43" s="19" t="str">
        <f t="shared" si="1"/>
        <v/>
      </c>
      <c r="AD43" s="19">
        <f t="shared" si="2"/>
        <v>0</v>
      </c>
      <c r="AE43" s="19" t="str">
        <f t="shared" si="3"/>
        <v/>
      </c>
      <c r="AF43" s="139" t="str">
        <f>IF(C43="","",申込情報!$C$5)</f>
        <v/>
      </c>
      <c r="AG43" s="139" t="str">
        <f t="shared" si="4"/>
        <v/>
      </c>
      <c r="AH43" s="139" t="str">
        <f t="shared" si="5"/>
        <v/>
      </c>
      <c r="AI43" s="139" t="str">
        <f t="shared" si="6"/>
        <v/>
      </c>
      <c r="AJ43" s="140" t="str">
        <f t="shared" si="7"/>
        <v/>
      </c>
      <c r="AK43" s="139" t="str">
        <f t="shared" si="8"/>
        <v/>
      </c>
      <c r="AL43" s="140" t="str">
        <f t="shared" si="9"/>
        <v/>
      </c>
      <c r="AM43" s="140" t="str">
        <f t="shared" si="10"/>
        <v/>
      </c>
      <c r="AN43" s="140" t="str">
        <f t="shared" si="11"/>
        <v/>
      </c>
      <c r="AO43" s="140" t="str">
        <f t="shared" si="12"/>
        <v/>
      </c>
      <c r="AP43" s="140" t="str">
        <f t="shared" si="13"/>
        <v/>
      </c>
      <c r="AQ43" s="140" t="str">
        <f t="shared" si="14"/>
        <v/>
      </c>
      <c r="AR43" s="140" t="str">
        <f t="shared" si="15"/>
        <v/>
      </c>
      <c r="AS43" s="140" t="str">
        <f t="shared" si="16"/>
        <v/>
      </c>
      <c r="AT43" s="140" t="str">
        <f t="shared" si="17"/>
        <v/>
      </c>
      <c r="AU43" s="140" t="str">
        <f t="shared" si="18"/>
        <v/>
      </c>
      <c r="AV43" s="140" t="str">
        <f t="shared" si="19"/>
        <v/>
      </c>
      <c r="AW43" s="140" t="str">
        <f t="shared" si="20"/>
        <v/>
      </c>
      <c r="AX43" s="140" t="str">
        <f t="shared" si="21"/>
        <v/>
      </c>
      <c r="AY43" s="140" t="str">
        <f t="shared" si="22"/>
        <v/>
      </c>
    </row>
    <row r="44" spans="2:51" ht="21.75" customHeight="1">
      <c r="B44" s="29">
        <v>37</v>
      </c>
      <c r="C44" s="148"/>
      <c r="D44" s="31"/>
      <c r="E44" s="31"/>
      <c r="F44" s="32"/>
      <c r="G44" s="32"/>
      <c r="H44" s="25"/>
      <c r="I44" s="25"/>
      <c r="J44" s="94" t="str">
        <f>IF(D44="","",申込情報!$C$7)</f>
        <v/>
      </c>
      <c r="K44" s="25"/>
      <c r="L44" s="136" t="str">
        <f>IF(C44="","",申込情報!$C$5)</f>
        <v/>
      </c>
      <c r="M44" s="44"/>
      <c r="N44" s="25"/>
      <c r="O44" s="33"/>
      <c r="P44" s="33"/>
      <c r="Q44" s="144" t="str">
        <f>IF(L44="","",申込情報!C$5)</f>
        <v/>
      </c>
      <c r="R44" s="44"/>
      <c r="S44" s="33"/>
      <c r="T44" s="33"/>
      <c r="U44" s="33"/>
      <c r="V44" s="25"/>
      <c r="W44" s="34"/>
      <c r="X44" s="25"/>
      <c r="Y44" s="33"/>
      <c r="Z44" s="35"/>
      <c r="AA44" s="22"/>
      <c r="AB44" s="19">
        <f t="shared" si="0"/>
        <v>0</v>
      </c>
      <c r="AC44" s="19" t="str">
        <f t="shared" si="1"/>
        <v/>
      </c>
      <c r="AD44" s="19">
        <f t="shared" si="2"/>
        <v>0</v>
      </c>
      <c r="AE44" s="19" t="str">
        <f t="shared" si="3"/>
        <v/>
      </c>
      <c r="AF44" s="139" t="str">
        <f>IF(C44="","",申込情報!$C$5)</f>
        <v/>
      </c>
      <c r="AG44" s="139" t="str">
        <f t="shared" si="4"/>
        <v/>
      </c>
      <c r="AH44" s="139" t="str">
        <f t="shared" si="5"/>
        <v/>
      </c>
      <c r="AI44" s="139" t="str">
        <f t="shared" si="6"/>
        <v/>
      </c>
      <c r="AJ44" s="140" t="str">
        <f t="shared" si="7"/>
        <v/>
      </c>
      <c r="AK44" s="139" t="str">
        <f t="shared" si="8"/>
        <v/>
      </c>
      <c r="AL44" s="140" t="str">
        <f t="shared" si="9"/>
        <v/>
      </c>
      <c r="AM44" s="140" t="str">
        <f t="shared" si="10"/>
        <v/>
      </c>
      <c r="AN44" s="140" t="str">
        <f t="shared" si="11"/>
        <v/>
      </c>
      <c r="AO44" s="140" t="str">
        <f t="shared" si="12"/>
        <v/>
      </c>
      <c r="AP44" s="140" t="str">
        <f t="shared" si="13"/>
        <v/>
      </c>
      <c r="AQ44" s="140" t="str">
        <f t="shared" si="14"/>
        <v/>
      </c>
      <c r="AR44" s="140" t="str">
        <f t="shared" si="15"/>
        <v/>
      </c>
      <c r="AS44" s="140" t="str">
        <f t="shared" si="16"/>
        <v/>
      </c>
      <c r="AT44" s="140" t="str">
        <f t="shared" si="17"/>
        <v/>
      </c>
      <c r="AU44" s="140" t="str">
        <f t="shared" si="18"/>
        <v/>
      </c>
      <c r="AV44" s="140" t="str">
        <f t="shared" si="19"/>
        <v/>
      </c>
      <c r="AW44" s="140" t="str">
        <f t="shared" si="20"/>
        <v/>
      </c>
      <c r="AX44" s="140" t="str">
        <f t="shared" si="21"/>
        <v/>
      </c>
      <c r="AY44" s="140" t="str">
        <f t="shared" si="22"/>
        <v/>
      </c>
    </row>
    <row r="45" spans="2:51" ht="21.75" customHeight="1">
      <c r="B45" s="29">
        <v>38</v>
      </c>
      <c r="C45" s="148"/>
      <c r="D45" s="31"/>
      <c r="E45" s="31"/>
      <c r="F45" s="32"/>
      <c r="G45" s="32"/>
      <c r="H45" s="25"/>
      <c r="I45" s="25"/>
      <c r="J45" s="94" t="str">
        <f>IF(D45="","",申込情報!$C$7)</f>
        <v/>
      </c>
      <c r="K45" s="25"/>
      <c r="L45" s="136" t="str">
        <f>IF(C45="","",申込情報!$C$5)</f>
        <v/>
      </c>
      <c r="M45" s="44"/>
      <c r="N45" s="25"/>
      <c r="O45" s="33"/>
      <c r="P45" s="33"/>
      <c r="Q45" s="144" t="str">
        <f>IF(L45="","",申込情報!C$5)</f>
        <v/>
      </c>
      <c r="R45" s="44"/>
      <c r="S45" s="33"/>
      <c r="T45" s="33"/>
      <c r="U45" s="33"/>
      <c r="V45" s="25"/>
      <c r="W45" s="34"/>
      <c r="X45" s="25"/>
      <c r="Y45" s="33"/>
      <c r="Z45" s="35"/>
      <c r="AA45" s="22"/>
      <c r="AB45" s="19">
        <f t="shared" si="0"/>
        <v>0</v>
      </c>
      <c r="AC45" s="19" t="str">
        <f t="shared" si="1"/>
        <v/>
      </c>
      <c r="AD45" s="19">
        <f t="shared" si="2"/>
        <v>0</v>
      </c>
      <c r="AE45" s="19" t="str">
        <f t="shared" si="3"/>
        <v/>
      </c>
      <c r="AF45" s="139" t="str">
        <f>IF(C45="","",申込情報!$C$5)</f>
        <v/>
      </c>
      <c r="AG45" s="139" t="str">
        <f t="shared" si="4"/>
        <v/>
      </c>
      <c r="AH45" s="139" t="str">
        <f t="shared" si="5"/>
        <v/>
      </c>
      <c r="AI45" s="139" t="str">
        <f t="shared" si="6"/>
        <v/>
      </c>
      <c r="AJ45" s="140" t="str">
        <f t="shared" si="7"/>
        <v/>
      </c>
      <c r="AK45" s="139" t="str">
        <f t="shared" si="8"/>
        <v/>
      </c>
      <c r="AL45" s="140" t="str">
        <f t="shared" si="9"/>
        <v/>
      </c>
      <c r="AM45" s="140" t="str">
        <f t="shared" si="10"/>
        <v/>
      </c>
      <c r="AN45" s="140" t="str">
        <f t="shared" si="11"/>
        <v/>
      </c>
      <c r="AO45" s="140" t="str">
        <f t="shared" si="12"/>
        <v/>
      </c>
      <c r="AP45" s="140" t="str">
        <f t="shared" si="13"/>
        <v/>
      </c>
      <c r="AQ45" s="140" t="str">
        <f t="shared" si="14"/>
        <v/>
      </c>
      <c r="AR45" s="140" t="str">
        <f t="shared" si="15"/>
        <v/>
      </c>
      <c r="AS45" s="140" t="str">
        <f t="shared" si="16"/>
        <v/>
      </c>
      <c r="AT45" s="140" t="str">
        <f t="shared" si="17"/>
        <v/>
      </c>
      <c r="AU45" s="140" t="str">
        <f t="shared" si="18"/>
        <v/>
      </c>
      <c r="AV45" s="140" t="str">
        <f t="shared" si="19"/>
        <v/>
      </c>
      <c r="AW45" s="140" t="str">
        <f t="shared" si="20"/>
        <v/>
      </c>
      <c r="AX45" s="140" t="str">
        <f t="shared" si="21"/>
        <v/>
      </c>
      <c r="AY45" s="140" t="str">
        <f t="shared" si="22"/>
        <v/>
      </c>
    </row>
    <row r="46" spans="2:51" ht="21.75" customHeight="1">
      <c r="B46" s="29">
        <v>39</v>
      </c>
      <c r="C46" s="148"/>
      <c r="D46" s="31"/>
      <c r="E46" s="31"/>
      <c r="F46" s="32"/>
      <c r="G46" s="32"/>
      <c r="H46" s="25"/>
      <c r="I46" s="25"/>
      <c r="J46" s="94" t="str">
        <f>IF(D46="","",申込情報!$C$7)</f>
        <v/>
      </c>
      <c r="K46" s="25"/>
      <c r="L46" s="136" t="str">
        <f>IF(C46="","",申込情報!$C$5)</f>
        <v/>
      </c>
      <c r="M46" s="44"/>
      <c r="N46" s="25"/>
      <c r="O46" s="33"/>
      <c r="P46" s="33"/>
      <c r="Q46" s="144" t="str">
        <f>IF(L46="","",申込情報!C$5)</f>
        <v/>
      </c>
      <c r="R46" s="44"/>
      <c r="S46" s="33"/>
      <c r="T46" s="33"/>
      <c r="U46" s="33"/>
      <c r="V46" s="25"/>
      <c r="W46" s="34"/>
      <c r="X46" s="25"/>
      <c r="Y46" s="33"/>
      <c r="Z46" s="35"/>
      <c r="AA46" s="22"/>
      <c r="AB46" s="19">
        <f t="shared" si="0"/>
        <v>0</v>
      </c>
      <c r="AC46" s="19" t="str">
        <f t="shared" si="1"/>
        <v/>
      </c>
      <c r="AD46" s="19">
        <f t="shared" si="2"/>
        <v>0</v>
      </c>
      <c r="AE46" s="19" t="str">
        <f t="shared" si="3"/>
        <v/>
      </c>
      <c r="AF46" s="139" t="str">
        <f>IF(C46="","",申込情報!$C$5)</f>
        <v/>
      </c>
      <c r="AG46" s="139" t="str">
        <f t="shared" si="4"/>
        <v/>
      </c>
      <c r="AH46" s="139" t="str">
        <f t="shared" si="5"/>
        <v/>
      </c>
      <c r="AI46" s="139" t="str">
        <f t="shared" si="6"/>
        <v/>
      </c>
      <c r="AJ46" s="140" t="str">
        <f t="shared" si="7"/>
        <v/>
      </c>
      <c r="AK46" s="139" t="str">
        <f t="shared" si="8"/>
        <v/>
      </c>
      <c r="AL46" s="140" t="str">
        <f t="shared" si="9"/>
        <v/>
      </c>
      <c r="AM46" s="140" t="str">
        <f t="shared" si="10"/>
        <v/>
      </c>
      <c r="AN46" s="140" t="str">
        <f t="shared" si="11"/>
        <v/>
      </c>
      <c r="AO46" s="140" t="str">
        <f t="shared" si="12"/>
        <v/>
      </c>
      <c r="AP46" s="140" t="str">
        <f t="shared" si="13"/>
        <v/>
      </c>
      <c r="AQ46" s="140" t="str">
        <f t="shared" si="14"/>
        <v/>
      </c>
      <c r="AR46" s="140" t="str">
        <f t="shared" si="15"/>
        <v/>
      </c>
      <c r="AS46" s="140" t="str">
        <f t="shared" si="16"/>
        <v/>
      </c>
      <c r="AT46" s="140" t="str">
        <f t="shared" si="17"/>
        <v/>
      </c>
      <c r="AU46" s="140" t="str">
        <f t="shared" si="18"/>
        <v/>
      </c>
      <c r="AV46" s="140" t="str">
        <f t="shared" si="19"/>
        <v/>
      </c>
      <c r="AW46" s="140" t="str">
        <f t="shared" si="20"/>
        <v/>
      </c>
      <c r="AX46" s="140" t="str">
        <f t="shared" si="21"/>
        <v/>
      </c>
      <c r="AY46" s="140" t="str">
        <f t="shared" si="22"/>
        <v/>
      </c>
    </row>
    <row r="47" spans="2:51" ht="21.75" customHeight="1">
      <c r="B47" s="29">
        <v>40</v>
      </c>
      <c r="C47" s="148"/>
      <c r="D47" s="31"/>
      <c r="E47" s="31"/>
      <c r="F47" s="32"/>
      <c r="G47" s="32"/>
      <c r="H47" s="25"/>
      <c r="I47" s="25"/>
      <c r="J47" s="94" t="str">
        <f>IF(D47="","",申込情報!$C$7)</f>
        <v/>
      </c>
      <c r="K47" s="25"/>
      <c r="L47" s="136" t="str">
        <f>IF(C47="","",申込情報!$C$5)</f>
        <v/>
      </c>
      <c r="M47" s="44"/>
      <c r="N47" s="25"/>
      <c r="O47" s="33"/>
      <c r="P47" s="33"/>
      <c r="Q47" s="144" t="str">
        <f>IF(L47="","",申込情報!C$5)</f>
        <v/>
      </c>
      <c r="R47" s="44"/>
      <c r="S47" s="33"/>
      <c r="T47" s="33"/>
      <c r="U47" s="33"/>
      <c r="V47" s="25"/>
      <c r="W47" s="34"/>
      <c r="X47" s="25"/>
      <c r="Y47" s="33"/>
      <c r="Z47" s="35"/>
      <c r="AA47" s="22"/>
      <c r="AB47" s="19">
        <f t="shared" si="0"/>
        <v>0</v>
      </c>
      <c r="AC47" s="19" t="str">
        <f t="shared" si="1"/>
        <v/>
      </c>
      <c r="AD47" s="19">
        <f t="shared" si="2"/>
        <v>0</v>
      </c>
      <c r="AE47" s="19" t="str">
        <f t="shared" si="3"/>
        <v/>
      </c>
      <c r="AF47" s="139" t="str">
        <f>IF(C47="","",申込情報!$C$5)</f>
        <v/>
      </c>
      <c r="AG47" s="139" t="str">
        <f t="shared" si="4"/>
        <v/>
      </c>
      <c r="AH47" s="139" t="str">
        <f t="shared" si="5"/>
        <v/>
      </c>
      <c r="AI47" s="139" t="str">
        <f t="shared" si="6"/>
        <v/>
      </c>
      <c r="AJ47" s="140" t="str">
        <f t="shared" si="7"/>
        <v/>
      </c>
      <c r="AK47" s="139" t="str">
        <f t="shared" si="8"/>
        <v/>
      </c>
      <c r="AL47" s="140" t="str">
        <f t="shared" si="9"/>
        <v/>
      </c>
      <c r="AM47" s="140" t="str">
        <f t="shared" si="10"/>
        <v/>
      </c>
      <c r="AN47" s="140" t="str">
        <f t="shared" si="11"/>
        <v/>
      </c>
      <c r="AO47" s="140" t="str">
        <f t="shared" si="12"/>
        <v/>
      </c>
      <c r="AP47" s="140" t="str">
        <f t="shared" si="13"/>
        <v/>
      </c>
      <c r="AQ47" s="140" t="str">
        <f t="shared" si="14"/>
        <v/>
      </c>
      <c r="AR47" s="140" t="str">
        <f t="shared" si="15"/>
        <v/>
      </c>
      <c r="AS47" s="140" t="str">
        <f t="shared" si="16"/>
        <v/>
      </c>
      <c r="AT47" s="140" t="str">
        <f t="shared" si="17"/>
        <v/>
      </c>
      <c r="AU47" s="140" t="str">
        <f t="shared" si="18"/>
        <v/>
      </c>
      <c r="AV47" s="140" t="str">
        <f t="shared" si="19"/>
        <v/>
      </c>
      <c r="AW47" s="140" t="str">
        <f t="shared" si="20"/>
        <v/>
      </c>
      <c r="AX47" s="140" t="str">
        <f t="shared" si="21"/>
        <v/>
      </c>
      <c r="AY47" s="140" t="str">
        <f t="shared" si="22"/>
        <v/>
      </c>
    </row>
    <row r="48" spans="2:51" ht="21.75" customHeight="1">
      <c r="B48" s="29">
        <v>41</v>
      </c>
      <c r="C48" s="148"/>
      <c r="D48" s="31"/>
      <c r="E48" s="31"/>
      <c r="F48" s="32"/>
      <c r="G48" s="32"/>
      <c r="H48" s="25"/>
      <c r="I48" s="25"/>
      <c r="J48" s="94" t="str">
        <f>IF(D48="","",申込情報!$C$7)</f>
        <v/>
      </c>
      <c r="K48" s="25"/>
      <c r="L48" s="136" t="str">
        <f>IF(C48="","",申込情報!$C$5)</f>
        <v/>
      </c>
      <c r="M48" s="44"/>
      <c r="N48" s="25"/>
      <c r="O48" s="33"/>
      <c r="P48" s="33"/>
      <c r="Q48" s="144" t="str">
        <f>IF(L48="","",申込情報!C$5)</f>
        <v/>
      </c>
      <c r="R48" s="44"/>
      <c r="S48" s="33"/>
      <c r="T48" s="33"/>
      <c r="U48" s="33"/>
      <c r="V48" s="25"/>
      <c r="W48" s="34"/>
      <c r="X48" s="25"/>
      <c r="Y48" s="33"/>
      <c r="Z48" s="35"/>
      <c r="AA48" s="22"/>
      <c r="AB48" s="19">
        <f t="shared" si="0"/>
        <v>0</v>
      </c>
      <c r="AC48" s="19" t="str">
        <f t="shared" si="1"/>
        <v/>
      </c>
      <c r="AD48" s="19">
        <f t="shared" si="2"/>
        <v>0</v>
      </c>
      <c r="AE48" s="19" t="str">
        <f t="shared" si="3"/>
        <v/>
      </c>
      <c r="AF48" s="139" t="str">
        <f>IF(C48="","",申込情報!$C$5)</f>
        <v/>
      </c>
      <c r="AG48" s="139" t="str">
        <f t="shared" si="4"/>
        <v/>
      </c>
      <c r="AH48" s="139" t="str">
        <f t="shared" si="5"/>
        <v/>
      </c>
      <c r="AI48" s="139" t="str">
        <f t="shared" si="6"/>
        <v/>
      </c>
      <c r="AJ48" s="140" t="str">
        <f t="shared" si="7"/>
        <v/>
      </c>
      <c r="AK48" s="139" t="str">
        <f t="shared" si="8"/>
        <v/>
      </c>
      <c r="AL48" s="140" t="str">
        <f t="shared" si="9"/>
        <v/>
      </c>
      <c r="AM48" s="140" t="str">
        <f t="shared" si="10"/>
        <v/>
      </c>
      <c r="AN48" s="140" t="str">
        <f t="shared" si="11"/>
        <v/>
      </c>
      <c r="AO48" s="140" t="str">
        <f t="shared" si="12"/>
        <v/>
      </c>
      <c r="AP48" s="140" t="str">
        <f t="shared" si="13"/>
        <v/>
      </c>
      <c r="AQ48" s="140" t="str">
        <f t="shared" si="14"/>
        <v/>
      </c>
      <c r="AR48" s="140" t="str">
        <f t="shared" si="15"/>
        <v/>
      </c>
      <c r="AS48" s="140" t="str">
        <f t="shared" si="16"/>
        <v/>
      </c>
      <c r="AT48" s="140" t="str">
        <f t="shared" si="17"/>
        <v/>
      </c>
      <c r="AU48" s="140" t="str">
        <f t="shared" si="18"/>
        <v/>
      </c>
      <c r="AV48" s="140" t="str">
        <f t="shared" si="19"/>
        <v/>
      </c>
      <c r="AW48" s="140" t="str">
        <f t="shared" si="20"/>
        <v/>
      </c>
      <c r="AX48" s="140" t="str">
        <f t="shared" si="21"/>
        <v/>
      </c>
      <c r="AY48" s="140" t="str">
        <f t="shared" si="22"/>
        <v/>
      </c>
    </row>
    <row r="49" spans="2:51" ht="21.75" customHeight="1">
      <c r="B49" s="29">
        <v>42</v>
      </c>
      <c r="C49" s="148"/>
      <c r="D49" s="31"/>
      <c r="E49" s="31"/>
      <c r="F49" s="32"/>
      <c r="G49" s="32"/>
      <c r="H49" s="25"/>
      <c r="I49" s="25"/>
      <c r="J49" s="94" t="str">
        <f>IF(D49="","",申込情報!$C$7)</f>
        <v/>
      </c>
      <c r="K49" s="25"/>
      <c r="L49" s="136" t="str">
        <f>IF(C49="","",申込情報!$C$5)</f>
        <v/>
      </c>
      <c r="M49" s="44"/>
      <c r="N49" s="25"/>
      <c r="O49" s="33"/>
      <c r="P49" s="33"/>
      <c r="Q49" s="144" t="str">
        <f>IF(L49="","",申込情報!C$5)</f>
        <v/>
      </c>
      <c r="R49" s="44"/>
      <c r="S49" s="33"/>
      <c r="T49" s="33"/>
      <c r="U49" s="33"/>
      <c r="V49" s="25"/>
      <c r="W49" s="34"/>
      <c r="X49" s="25"/>
      <c r="Y49" s="33"/>
      <c r="Z49" s="35"/>
      <c r="AA49" s="22"/>
      <c r="AB49" s="19">
        <f t="shared" si="0"/>
        <v>0</v>
      </c>
      <c r="AC49" s="19" t="str">
        <f t="shared" si="1"/>
        <v/>
      </c>
      <c r="AD49" s="19">
        <f t="shared" si="2"/>
        <v>0</v>
      </c>
      <c r="AE49" s="19" t="str">
        <f t="shared" si="3"/>
        <v/>
      </c>
      <c r="AF49" s="139" t="str">
        <f>IF(C49="","",申込情報!$C$5)</f>
        <v/>
      </c>
      <c r="AG49" s="139" t="str">
        <f t="shared" si="4"/>
        <v/>
      </c>
      <c r="AH49" s="139" t="str">
        <f t="shared" si="5"/>
        <v/>
      </c>
      <c r="AI49" s="139" t="str">
        <f t="shared" si="6"/>
        <v/>
      </c>
      <c r="AJ49" s="140" t="str">
        <f t="shared" si="7"/>
        <v/>
      </c>
      <c r="AK49" s="139" t="str">
        <f t="shared" si="8"/>
        <v/>
      </c>
      <c r="AL49" s="140" t="str">
        <f t="shared" si="9"/>
        <v/>
      </c>
      <c r="AM49" s="140" t="str">
        <f t="shared" si="10"/>
        <v/>
      </c>
      <c r="AN49" s="140" t="str">
        <f t="shared" si="11"/>
        <v/>
      </c>
      <c r="AO49" s="140" t="str">
        <f t="shared" si="12"/>
        <v/>
      </c>
      <c r="AP49" s="140" t="str">
        <f t="shared" si="13"/>
        <v/>
      </c>
      <c r="AQ49" s="140" t="str">
        <f t="shared" si="14"/>
        <v/>
      </c>
      <c r="AR49" s="140" t="str">
        <f t="shared" si="15"/>
        <v/>
      </c>
      <c r="AS49" s="140" t="str">
        <f t="shared" si="16"/>
        <v/>
      </c>
      <c r="AT49" s="140" t="str">
        <f t="shared" si="17"/>
        <v/>
      </c>
      <c r="AU49" s="140" t="str">
        <f t="shared" si="18"/>
        <v/>
      </c>
      <c r="AV49" s="140" t="str">
        <f t="shared" si="19"/>
        <v/>
      </c>
      <c r="AW49" s="140" t="str">
        <f t="shared" si="20"/>
        <v/>
      </c>
      <c r="AX49" s="140" t="str">
        <f t="shared" si="21"/>
        <v/>
      </c>
      <c r="AY49" s="140" t="str">
        <f t="shared" si="22"/>
        <v/>
      </c>
    </row>
    <row r="50" spans="2:51" ht="21.75" customHeight="1">
      <c r="B50" s="29">
        <v>43</v>
      </c>
      <c r="C50" s="148"/>
      <c r="D50" s="31"/>
      <c r="E50" s="31"/>
      <c r="F50" s="32"/>
      <c r="G50" s="32"/>
      <c r="H50" s="25"/>
      <c r="I50" s="25"/>
      <c r="J50" s="94" t="str">
        <f>IF(D50="","",申込情報!$C$7)</f>
        <v/>
      </c>
      <c r="K50" s="25"/>
      <c r="L50" s="136" t="str">
        <f>IF(C50="","",申込情報!$C$5)</f>
        <v/>
      </c>
      <c r="M50" s="44"/>
      <c r="N50" s="25"/>
      <c r="O50" s="33"/>
      <c r="P50" s="33"/>
      <c r="Q50" s="144" t="str">
        <f>IF(L50="","",申込情報!C$5)</f>
        <v/>
      </c>
      <c r="R50" s="44"/>
      <c r="S50" s="33"/>
      <c r="T50" s="33"/>
      <c r="U50" s="33"/>
      <c r="V50" s="25"/>
      <c r="W50" s="34"/>
      <c r="X50" s="25"/>
      <c r="Y50" s="33"/>
      <c r="Z50" s="35"/>
      <c r="AA50" s="22"/>
      <c r="AB50" s="19">
        <f t="shared" si="0"/>
        <v>0</v>
      </c>
      <c r="AC50" s="19" t="str">
        <f t="shared" si="1"/>
        <v/>
      </c>
      <c r="AD50" s="19">
        <f t="shared" si="2"/>
        <v>0</v>
      </c>
      <c r="AE50" s="19" t="str">
        <f t="shared" si="3"/>
        <v/>
      </c>
      <c r="AF50" s="139" t="str">
        <f>IF(C50="","",申込情報!$C$5)</f>
        <v/>
      </c>
      <c r="AG50" s="139" t="str">
        <f t="shared" si="4"/>
        <v/>
      </c>
      <c r="AH50" s="139" t="str">
        <f t="shared" si="5"/>
        <v/>
      </c>
      <c r="AI50" s="139" t="str">
        <f t="shared" si="6"/>
        <v/>
      </c>
      <c r="AJ50" s="140" t="str">
        <f t="shared" si="7"/>
        <v/>
      </c>
      <c r="AK50" s="139" t="str">
        <f t="shared" si="8"/>
        <v/>
      </c>
      <c r="AL50" s="140" t="str">
        <f t="shared" si="9"/>
        <v/>
      </c>
      <c r="AM50" s="140" t="str">
        <f t="shared" si="10"/>
        <v/>
      </c>
      <c r="AN50" s="140" t="str">
        <f t="shared" si="11"/>
        <v/>
      </c>
      <c r="AO50" s="140" t="str">
        <f t="shared" si="12"/>
        <v/>
      </c>
      <c r="AP50" s="140" t="str">
        <f t="shared" si="13"/>
        <v/>
      </c>
      <c r="AQ50" s="140" t="str">
        <f t="shared" si="14"/>
        <v/>
      </c>
      <c r="AR50" s="140" t="str">
        <f t="shared" si="15"/>
        <v/>
      </c>
      <c r="AS50" s="140" t="str">
        <f t="shared" si="16"/>
        <v/>
      </c>
      <c r="AT50" s="140" t="str">
        <f t="shared" si="17"/>
        <v/>
      </c>
      <c r="AU50" s="140" t="str">
        <f t="shared" si="18"/>
        <v/>
      </c>
      <c r="AV50" s="140" t="str">
        <f t="shared" si="19"/>
        <v/>
      </c>
      <c r="AW50" s="140" t="str">
        <f t="shared" si="20"/>
        <v/>
      </c>
      <c r="AX50" s="140" t="str">
        <f t="shared" si="21"/>
        <v/>
      </c>
      <c r="AY50" s="140" t="str">
        <f t="shared" si="22"/>
        <v/>
      </c>
    </row>
    <row r="51" spans="2:51" ht="21.75" customHeight="1">
      <c r="B51" s="29">
        <v>44</v>
      </c>
      <c r="C51" s="148"/>
      <c r="D51" s="31"/>
      <c r="E51" s="31"/>
      <c r="F51" s="32"/>
      <c r="G51" s="32"/>
      <c r="H51" s="25"/>
      <c r="I51" s="25"/>
      <c r="J51" s="94" t="str">
        <f>IF(D51="","",申込情報!$C$7)</f>
        <v/>
      </c>
      <c r="K51" s="25"/>
      <c r="L51" s="136" t="str">
        <f>IF(C51="","",申込情報!$C$5)</f>
        <v/>
      </c>
      <c r="M51" s="44"/>
      <c r="N51" s="25"/>
      <c r="O51" s="33"/>
      <c r="P51" s="33"/>
      <c r="Q51" s="144" t="str">
        <f>IF(L51="","",申込情報!C$5)</f>
        <v/>
      </c>
      <c r="R51" s="44"/>
      <c r="S51" s="33"/>
      <c r="T51" s="33"/>
      <c r="U51" s="33"/>
      <c r="V51" s="25"/>
      <c r="W51" s="34"/>
      <c r="X51" s="25"/>
      <c r="Y51" s="33"/>
      <c r="Z51" s="35"/>
      <c r="AA51" s="22"/>
      <c r="AB51" s="19">
        <f t="shared" si="0"/>
        <v>0</v>
      </c>
      <c r="AC51" s="19" t="str">
        <f t="shared" si="1"/>
        <v/>
      </c>
      <c r="AD51" s="19">
        <f t="shared" si="2"/>
        <v>0</v>
      </c>
      <c r="AE51" s="19" t="str">
        <f t="shared" si="3"/>
        <v/>
      </c>
      <c r="AF51" s="139" t="str">
        <f>IF(C51="","",申込情報!$C$5)</f>
        <v/>
      </c>
      <c r="AG51" s="139" t="str">
        <f t="shared" si="4"/>
        <v/>
      </c>
      <c r="AH51" s="139" t="str">
        <f t="shared" si="5"/>
        <v/>
      </c>
      <c r="AI51" s="139" t="str">
        <f t="shared" si="6"/>
        <v/>
      </c>
      <c r="AJ51" s="140" t="str">
        <f t="shared" si="7"/>
        <v/>
      </c>
      <c r="AK51" s="139" t="str">
        <f t="shared" si="8"/>
        <v/>
      </c>
      <c r="AL51" s="140" t="str">
        <f t="shared" si="9"/>
        <v/>
      </c>
      <c r="AM51" s="140" t="str">
        <f t="shared" si="10"/>
        <v/>
      </c>
      <c r="AN51" s="140" t="str">
        <f t="shared" si="11"/>
        <v/>
      </c>
      <c r="AO51" s="140" t="str">
        <f t="shared" si="12"/>
        <v/>
      </c>
      <c r="AP51" s="140" t="str">
        <f t="shared" si="13"/>
        <v/>
      </c>
      <c r="AQ51" s="140" t="str">
        <f t="shared" si="14"/>
        <v/>
      </c>
      <c r="AR51" s="140" t="str">
        <f t="shared" si="15"/>
        <v/>
      </c>
      <c r="AS51" s="140" t="str">
        <f t="shared" si="16"/>
        <v/>
      </c>
      <c r="AT51" s="140" t="str">
        <f t="shared" si="17"/>
        <v/>
      </c>
      <c r="AU51" s="140" t="str">
        <f t="shared" si="18"/>
        <v/>
      </c>
      <c r="AV51" s="140" t="str">
        <f t="shared" si="19"/>
        <v/>
      </c>
      <c r="AW51" s="140" t="str">
        <f t="shared" si="20"/>
        <v/>
      </c>
      <c r="AX51" s="140" t="str">
        <f t="shared" si="21"/>
        <v/>
      </c>
      <c r="AY51" s="140" t="str">
        <f t="shared" si="22"/>
        <v/>
      </c>
    </row>
    <row r="52" spans="2:51" ht="21.75" customHeight="1">
      <c r="B52" s="29">
        <v>45</v>
      </c>
      <c r="C52" s="148"/>
      <c r="D52" s="31"/>
      <c r="E52" s="31"/>
      <c r="F52" s="32"/>
      <c r="G52" s="32"/>
      <c r="H52" s="25"/>
      <c r="I52" s="25"/>
      <c r="J52" s="94" t="str">
        <f>IF(D52="","",申込情報!$C$7)</f>
        <v/>
      </c>
      <c r="K52" s="25"/>
      <c r="L52" s="136" t="str">
        <f>IF(C52="","",申込情報!$C$5)</f>
        <v/>
      </c>
      <c r="M52" s="44"/>
      <c r="N52" s="25"/>
      <c r="O52" s="33"/>
      <c r="P52" s="33"/>
      <c r="Q52" s="144" t="str">
        <f>IF(L52="","",申込情報!C$5)</f>
        <v/>
      </c>
      <c r="R52" s="44"/>
      <c r="S52" s="33"/>
      <c r="T52" s="33"/>
      <c r="U52" s="33"/>
      <c r="V52" s="25"/>
      <c r="W52" s="34"/>
      <c r="X52" s="25"/>
      <c r="Y52" s="33"/>
      <c r="Z52" s="35"/>
      <c r="AA52" s="22"/>
      <c r="AB52" s="19">
        <f t="shared" si="0"/>
        <v>0</v>
      </c>
      <c r="AC52" s="19" t="str">
        <f t="shared" si="1"/>
        <v/>
      </c>
      <c r="AD52" s="19">
        <f t="shared" si="2"/>
        <v>0</v>
      </c>
      <c r="AE52" s="19" t="str">
        <f t="shared" si="3"/>
        <v/>
      </c>
      <c r="AF52" s="139" t="str">
        <f>IF(C52="","",申込情報!$C$5)</f>
        <v/>
      </c>
      <c r="AG52" s="139" t="str">
        <f t="shared" si="4"/>
        <v/>
      </c>
      <c r="AH52" s="139" t="str">
        <f t="shared" si="5"/>
        <v/>
      </c>
      <c r="AI52" s="139" t="str">
        <f t="shared" si="6"/>
        <v/>
      </c>
      <c r="AJ52" s="140" t="str">
        <f t="shared" si="7"/>
        <v/>
      </c>
      <c r="AK52" s="139" t="str">
        <f t="shared" si="8"/>
        <v/>
      </c>
      <c r="AL52" s="140" t="str">
        <f t="shared" si="9"/>
        <v/>
      </c>
      <c r="AM52" s="140" t="str">
        <f t="shared" si="10"/>
        <v/>
      </c>
      <c r="AN52" s="140" t="str">
        <f t="shared" si="11"/>
        <v/>
      </c>
      <c r="AO52" s="140" t="str">
        <f t="shared" si="12"/>
        <v/>
      </c>
      <c r="AP52" s="140" t="str">
        <f t="shared" si="13"/>
        <v/>
      </c>
      <c r="AQ52" s="140" t="str">
        <f t="shared" si="14"/>
        <v/>
      </c>
      <c r="AR52" s="140" t="str">
        <f t="shared" si="15"/>
        <v/>
      </c>
      <c r="AS52" s="140" t="str">
        <f t="shared" si="16"/>
        <v/>
      </c>
      <c r="AT52" s="140" t="str">
        <f t="shared" si="17"/>
        <v/>
      </c>
      <c r="AU52" s="140" t="str">
        <f t="shared" si="18"/>
        <v/>
      </c>
      <c r="AV52" s="140" t="str">
        <f t="shared" si="19"/>
        <v/>
      </c>
      <c r="AW52" s="140" t="str">
        <f t="shared" si="20"/>
        <v/>
      </c>
      <c r="AX52" s="140" t="str">
        <f t="shared" si="21"/>
        <v/>
      </c>
      <c r="AY52" s="140" t="str">
        <f t="shared" si="22"/>
        <v/>
      </c>
    </row>
    <row r="53" spans="2:51" ht="21.75" customHeight="1">
      <c r="B53" s="29">
        <v>46</v>
      </c>
      <c r="C53" s="148"/>
      <c r="D53" s="31"/>
      <c r="E53" s="31"/>
      <c r="F53" s="32"/>
      <c r="G53" s="32"/>
      <c r="H53" s="25"/>
      <c r="I53" s="25"/>
      <c r="J53" s="94" t="str">
        <f>IF(D53="","",申込情報!$C$7)</f>
        <v/>
      </c>
      <c r="K53" s="25"/>
      <c r="L53" s="136" t="str">
        <f>IF(C53="","",申込情報!$C$5)</f>
        <v/>
      </c>
      <c r="M53" s="44"/>
      <c r="N53" s="25"/>
      <c r="O53" s="33"/>
      <c r="P53" s="33"/>
      <c r="Q53" s="144" t="str">
        <f>IF(L53="","",申込情報!C$5)</f>
        <v/>
      </c>
      <c r="R53" s="44"/>
      <c r="S53" s="33"/>
      <c r="T53" s="33"/>
      <c r="U53" s="33"/>
      <c r="V53" s="25"/>
      <c r="W53" s="34"/>
      <c r="X53" s="25"/>
      <c r="Y53" s="33"/>
      <c r="Z53" s="35"/>
      <c r="AA53" s="22"/>
      <c r="AB53" s="19">
        <f t="shared" si="0"/>
        <v>0</v>
      </c>
      <c r="AC53" s="19" t="str">
        <f t="shared" si="1"/>
        <v/>
      </c>
      <c r="AD53" s="19">
        <f t="shared" si="2"/>
        <v>0</v>
      </c>
      <c r="AE53" s="19" t="str">
        <f t="shared" si="3"/>
        <v/>
      </c>
      <c r="AF53" s="139" t="str">
        <f>IF(C53="","",申込情報!$C$5)</f>
        <v/>
      </c>
      <c r="AG53" s="139" t="str">
        <f t="shared" si="4"/>
        <v/>
      </c>
      <c r="AH53" s="139" t="str">
        <f t="shared" si="5"/>
        <v/>
      </c>
      <c r="AI53" s="139" t="str">
        <f t="shared" si="6"/>
        <v/>
      </c>
      <c r="AJ53" s="140" t="str">
        <f t="shared" si="7"/>
        <v/>
      </c>
      <c r="AK53" s="139" t="str">
        <f t="shared" si="8"/>
        <v/>
      </c>
      <c r="AL53" s="140" t="str">
        <f t="shared" si="9"/>
        <v/>
      </c>
      <c r="AM53" s="140" t="str">
        <f t="shared" si="10"/>
        <v/>
      </c>
      <c r="AN53" s="140" t="str">
        <f t="shared" si="11"/>
        <v/>
      </c>
      <c r="AO53" s="140" t="str">
        <f t="shared" si="12"/>
        <v/>
      </c>
      <c r="AP53" s="140" t="str">
        <f t="shared" si="13"/>
        <v/>
      </c>
      <c r="AQ53" s="140" t="str">
        <f t="shared" si="14"/>
        <v/>
      </c>
      <c r="AR53" s="140" t="str">
        <f t="shared" si="15"/>
        <v/>
      </c>
      <c r="AS53" s="140" t="str">
        <f t="shared" si="16"/>
        <v/>
      </c>
      <c r="AT53" s="140" t="str">
        <f t="shared" si="17"/>
        <v/>
      </c>
      <c r="AU53" s="140" t="str">
        <f t="shared" si="18"/>
        <v/>
      </c>
      <c r="AV53" s="140" t="str">
        <f t="shared" si="19"/>
        <v/>
      </c>
      <c r="AW53" s="140" t="str">
        <f t="shared" si="20"/>
        <v/>
      </c>
      <c r="AX53" s="140" t="str">
        <f t="shared" si="21"/>
        <v/>
      </c>
      <c r="AY53" s="140" t="str">
        <f t="shared" si="22"/>
        <v/>
      </c>
    </row>
    <row r="54" spans="2:51" ht="21.75" customHeight="1">
      <c r="B54" s="29">
        <v>47</v>
      </c>
      <c r="C54" s="148"/>
      <c r="D54" s="31"/>
      <c r="E54" s="31"/>
      <c r="F54" s="32"/>
      <c r="G54" s="32"/>
      <c r="H54" s="25"/>
      <c r="I54" s="25"/>
      <c r="J54" s="94" t="str">
        <f>IF(D54="","",申込情報!$C$7)</f>
        <v/>
      </c>
      <c r="K54" s="25"/>
      <c r="L54" s="136" t="str">
        <f>IF(C54="","",申込情報!$C$5)</f>
        <v/>
      </c>
      <c r="M54" s="44"/>
      <c r="N54" s="25"/>
      <c r="O54" s="33"/>
      <c r="P54" s="33"/>
      <c r="Q54" s="144" t="str">
        <f>IF(L54="","",申込情報!C$5)</f>
        <v/>
      </c>
      <c r="R54" s="44"/>
      <c r="S54" s="33"/>
      <c r="T54" s="33"/>
      <c r="U54" s="33"/>
      <c r="V54" s="25"/>
      <c r="W54" s="34"/>
      <c r="X54" s="25"/>
      <c r="Y54" s="33"/>
      <c r="Z54" s="35"/>
      <c r="AA54" s="22"/>
      <c r="AB54" s="19">
        <f t="shared" si="0"/>
        <v>0</v>
      </c>
      <c r="AC54" s="19" t="str">
        <f t="shared" si="1"/>
        <v/>
      </c>
      <c r="AD54" s="19">
        <f t="shared" si="2"/>
        <v>0</v>
      </c>
      <c r="AE54" s="19" t="str">
        <f t="shared" si="3"/>
        <v/>
      </c>
      <c r="AF54" s="139" t="str">
        <f>IF(C54="","",申込情報!$C$5)</f>
        <v/>
      </c>
      <c r="AG54" s="139" t="str">
        <f t="shared" si="4"/>
        <v/>
      </c>
      <c r="AH54" s="139" t="str">
        <f t="shared" si="5"/>
        <v/>
      </c>
      <c r="AI54" s="139" t="str">
        <f t="shared" si="6"/>
        <v/>
      </c>
      <c r="AJ54" s="140" t="str">
        <f t="shared" si="7"/>
        <v/>
      </c>
      <c r="AK54" s="139" t="str">
        <f t="shared" si="8"/>
        <v/>
      </c>
      <c r="AL54" s="140" t="str">
        <f t="shared" si="9"/>
        <v/>
      </c>
      <c r="AM54" s="140" t="str">
        <f t="shared" si="10"/>
        <v/>
      </c>
      <c r="AN54" s="140" t="str">
        <f t="shared" si="11"/>
        <v/>
      </c>
      <c r="AO54" s="140" t="str">
        <f t="shared" si="12"/>
        <v/>
      </c>
      <c r="AP54" s="140" t="str">
        <f t="shared" si="13"/>
        <v/>
      </c>
      <c r="AQ54" s="140" t="str">
        <f t="shared" si="14"/>
        <v/>
      </c>
      <c r="AR54" s="140" t="str">
        <f t="shared" si="15"/>
        <v/>
      </c>
      <c r="AS54" s="140" t="str">
        <f t="shared" si="16"/>
        <v/>
      </c>
      <c r="AT54" s="140" t="str">
        <f t="shared" si="17"/>
        <v/>
      </c>
      <c r="AU54" s="140" t="str">
        <f t="shared" si="18"/>
        <v/>
      </c>
      <c r="AV54" s="140" t="str">
        <f t="shared" si="19"/>
        <v/>
      </c>
      <c r="AW54" s="140" t="str">
        <f t="shared" si="20"/>
        <v/>
      </c>
      <c r="AX54" s="140" t="str">
        <f t="shared" si="21"/>
        <v/>
      </c>
      <c r="AY54" s="140" t="str">
        <f t="shared" si="22"/>
        <v/>
      </c>
    </row>
    <row r="55" spans="2:51" ht="21.75" customHeight="1">
      <c r="B55" s="29">
        <v>48</v>
      </c>
      <c r="C55" s="148"/>
      <c r="D55" s="31"/>
      <c r="E55" s="31"/>
      <c r="F55" s="32"/>
      <c r="G55" s="32"/>
      <c r="H55" s="25"/>
      <c r="I55" s="25"/>
      <c r="J55" s="94" t="str">
        <f>IF(D55="","",申込情報!$C$7)</f>
        <v/>
      </c>
      <c r="K55" s="25"/>
      <c r="L55" s="136" t="str">
        <f>IF(C55="","",申込情報!$C$5)</f>
        <v/>
      </c>
      <c r="M55" s="44"/>
      <c r="N55" s="25"/>
      <c r="O55" s="33"/>
      <c r="P55" s="33"/>
      <c r="Q55" s="144" t="str">
        <f>IF(L55="","",申込情報!C$5)</f>
        <v/>
      </c>
      <c r="R55" s="44"/>
      <c r="S55" s="33"/>
      <c r="T55" s="33"/>
      <c r="U55" s="33"/>
      <c r="V55" s="25"/>
      <c r="W55" s="34"/>
      <c r="X55" s="25"/>
      <c r="Y55" s="33"/>
      <c r="Z55" s="35"/>
      <c r="AA55" s="22"/>
      <c r="AB55" s="19">
        <f t="shared" si="0"/>
        <v>0</v>
      </c>
      <c r="AC55" s="19" t="str">
        <f t="shared" si="1"/>
        <v/>
      </c>
      <c r="AD55" s="19">
        <f t="shared" si="2"/>
        <v>0</v>
      </c>
      <c r="AE55" s="19" t="str">
        <f t="shared" si="3"/>
        <v/>
      </c>
      <c r="AF55" s="139" t="str">
        <f>IF(C55="","",申込情報!$C$5)</f>
        <v/>
      </c>
      <c r="AG55" s="139" t="str">
        <f t="shared" si="4"/>
        <v/>
      </c>
      <c r="AH55" s="139" t="str">
        <f t="shared" si="5"/>
        <v/>
      </c>
      <c r="AI55" s="139" t="str">
        <f t="shared" si="6"/>
        <v/>
      </c>
      <c r="AJ55" s="140" t="str">
        <f t="shared" si="7"/>
        <v/>
      </c>
      <c r="AK55" s="139" t="str">
        <f t="shared" si="8"/>
        <v/>
      </c>
      <c r="AL55" s="140" t="str">
        <f t="shared" si="9"/>
        <v/>
      </c>
      <c r="AM55" s="140" t="str">
        <f t="shared" si="10"/>
        <v/>
      </c>
      <c r="AN55" s="140" t="str">
        <f t="shared" si="11"/>
        <v/>
      </c>
      <c r="AO55" s="140" t="str">
        <f t="shared" si="12"/>
        <v/>
      </c>
      <c r="AP55" s="140" t="str">
        <f t="shared" si="13"/>
        <v/>
      </c>
      <c r="AQ55" s="140" t="str">
        <f t="shared" si="14"/>
        <v/>
      </c>
      <c r="AR55" s="140" t="str">
        <f t="shared" si="15"/>
        <v/>
      </c>
      <c r="AS55" s="140" t="str">
        <f t="shared" si="16"/>
        <v/>
      </c>
      <c r="AT55" s="140" t="str">
        <f t="shared" si="17"/>
        <v/>
      </c>
      <c r="AU55" s="140" t="str">
        <f t="shared" si="18"/>
        <v/>
      </c>
      <c r="AV55" s="140" t="str">
        <f t="shared" si="19"/>
        <v/>
      </c>
      <c r="AW55" s="140" t="str">
        <f t="shared" si="20"/>
        <v/>
      </c>
      <c r="AX55" s="140" t="str">
        <f t="shared" si="21"/>
        <v/>
      </c>
      <c r="AY55" s="140" t="str">
        <f t="shared" si="22"/>
        <v/>
      </c>
    </row>
    <row r="56" spans="2:51" ht="21.75" customHeight="1">
      <c r="B56" s="29">
        <v>49</v>
      </c>
      <c r="C56" s="148"/>
      <c r="D56" s="31"/>
      <c r="E56" s="31"/>
      <c r="F56" s="32"/>
      <c r="G56" s="32"/>
      <c r="H56" s="25"/>
      <c r="I56" s="25"/>
      <c r="J56" s="94" t="str">
        <f>IF(D56="","",申込情報!$C$7)</f>
        <v/>
      </c>
      <c r="K56" s="25"/>
      <c r="L56" s="136" t="str">
        <f>IF(C56="","",申込情報!$C$5)</f>
        <v/>
      </c>
      <c r="M56" s="44"/>
      <c r="N56" s="25"/>
      <c r="O56" s="33"/>
      <c r="P56" s="33"/>
      <c r="Q56" s="144" t="str">
        <f>IF(L56="","",申込情報!C$5)</f>
        <v/>
      </c>
      <c r="R56" s="44"/>
      <c r="S56" s="33"/>
      <c r="T56" s="33"/>
      <c r="U56" s="33"/>
      <c r="V56" s="25"/>
      <c r="W56" s="34"/>
      <c r="X56" s="25"/>
      <c r="Y56" s="33"/>
      <c r="Z56" s="35"/>
      <c r="AA56" s="22"/>
      <c r="AB56" s="19">
        <f t="shared" si="0"/>
        <v>0</v>
      </c>
      <c r="AC56" s="19" t="str">
        <f t="shared" si="1"/>
        <v/>
      </c>
      <c r="AD56" s="19">
        <f t="shared" si="2"/>
        <v>0</v>
      </c>
      <c r="AE56" s="19" t="str">
        <f t="shared" si="3"/>
        <v/>
      </c>
      <c r="AF56" s="139" t="str">
        <f>IF(C56="","",申込情報!$C$5)</f>
        <v/>
      </c>
      <c r="AG56" s="139" t="str">
        <f t="shared" si="4"/>
        <v/>
      </c>
      <c r="AH56" s="139" t="str">
        <f t="shared" si="5"/>
        <v/>
      </c>
      <c r="AI56" s="139" t="str">
        <f t="shared" si="6"/>
        <v/>
      </c>
      <c r="AJ56" s="140" t="str">
        <f t="shared" si="7"/>
        <v/>
      </c>
      <c r="AK56" s="139" t="str">
        <f t="shared" si="8"/>
        <v/>
      </c>
      <c r="AL56" s="140" t="str">
        <f t="shared" si="9"/>
        <v/>
      </c>
      <c r="AM56" s="140" t="str">
        <f t="shared" si="10"/>
        <v/>
      </c>
      <c r="AN56" s="140" t="str">
        <f t="shared" si="11"/>
        <v/>
      </c>
      <c r="AO56" s="140" t="str">
        <f t="shared" si="12"/>
        <v/>
      </c>
      <c r="AP56" s="140" t="str">
        <f t="shared" si="13"/>
        <v/>
      </c>
      <c r="AQ56" s="140" t="str">
        <f t="shared" si="14"/>
        <v/>
      </c>
      <c r="AR56" s="140" t="str">
        <f t="shared" si="15"/>
        <v/>
      </c>
      <c r="AS56" s="140" t="str">
        <f t="shared" si="16"/>
        <v/>
      </c>
      <c r="AT56" s="140" t="str">
        <f t="shared" si="17"/>
        <v/>
      </c>
      <c r="AU56" s="140" t="str">
        <f t="shared" si="18"/>
        <v/>
      </c>
      <c r="AV56" s="140" t="str">
        <f t="shared" si="19"/>
        <v/>
      </c>
      <c r="AW56" s="140" t="str">
        <f t="shared" si="20"/>
        <v/>
      </c>
      <c r="AX56" s="140" t="str">
        <f t="shared" si="21"/>
        <v/>
      </c>
      <c r="AY56" s="140" t="str">
        <f t="shared" si="22"/>
        <v/>
      </c>
    </row>
    <row r="57" spans="2:51" ht="21.75" customHeight="1">
      <c r="B57" s="29">
        <v>50</v>
      </c>
      <c r="C57" s="148"/>
      <c r="D57" s="31"/>
      <c r="E57" s="31"/>
      <c r="F57" s="32"/>
      <c r="G57" s="32"/>
      <c r="H57" s="25"/>
      <c r="I57" s="25"/>
      <c r="J57" s="94" t="str">
        <f>IF(D57="","",申込情報!$C$7)</f>
        <v/>
      </c>
      <c r="K57" s="25"/>
      <c r="L57" s="136" t="str">
        <f>IF(C57="","",申込情報!$C$5)</f>
        <v/>
      </c>
      <c r="M57" s="44"/>
      <c r="N57" s="25"/>
      <c r="O57" s="33"/>
      <c r="P57" s="33"/>
      <c r="Q57" s="144" t="str">
        <f>IF(L57="","",申込情報!C$5)</f>
        <v/>
      </c>
      <c r="R57" s="44"/>
      <c r="S57" s="33"/>
      <c r="T57" s="33"/>
      <c r="U57" s="33"/>
      <c r="V57" s="25"/>
      <c r="W57" s="34"/>
      <c r="X57" s="25"/>
      <c r="Y57" s="33"/>
      <c r="Z57" s="35"/>
      <c r="AA57" s="22"/>
      <c r="AB57" s="19">
        <f t="shared" si="0"/>
        <v>0</v>
      </c>
      <c r="AC57" s="19" t="str">
        <f t="shared" si="1"/>
        <v/>
      </c>
      <c r="AD57" s="19">
        <f t="shared" si="2"/>
        <v>0</v>
      </c>
      <c r="AE57" s="19" t="str">
        <f t="shared" si="3"/>
        <v/>
      </c>
      <c r="AF57" s="139" t="str">
        <f>IF(C57="","",申込情報!$C$5)</f>
        <v/>
      </c>
      <c r="AG57" s="139" t="str">
        <f t="shared" si="4"/>
        <v/>
      </c>
      <c r="AH57" s="139" t="str">
        <f t="shared" si="5"/>
        <v/>
      </c>
      <c r="AI57" s="139" t="str">
        <f t="shared" si="6"/>
        <v/>
      </c>
      <c r="AJ57" s="140" t="str">
        <f t="shared" si="7"/>
        <v/>
      </c>
      <c r="AK57" s="139" t="str">
        <f t="shared" si="8"/>
        <v/>
      </c>
      <c r="AL57" s="140" t="str">
        <f t="shared" si="9"/>
        <v/>
      </c>
      <c r="AM57" s="140" t="str">
        <f t="shared" si="10"/>
        <v/>
      </c>
      <c r="AN57" s="140" t="str">
        <f t="shared" si="11"/>
        <v/>
      </c>
      <c r="AO57" s="140" t="str">
        <f t="shared" si="12"/>
        <v/>
      </c>
      <c r="AP57" s="140" t="str">
        <f t="shared" si="13"/>
        <v/>
      </c>
      <c r="AQ57" s="140" t="str">
        <f t="shared" si="14"/>
        <v/>
      </c>
      <c r="AR57" s="140" t="str">
        <f t="shared" si="15"/>
        <v/>
      </c>
      <c r="AS57" s="140" t="str">
        <f t="shared" si="16"/>
        <v/>
      </c>
      <c r="AT57" s="140" t="str">
        <f t="shared" si="17"/>
        <v/>
      </c>
      <c r="AU57" s="140" t="str">
        <f t="shared" si="18"/>
        <v/>
      </c>
      <c r="AV57" s="140" t="str">
        <f t="shared" si="19"/>
        <v/>
      </c>
      <c r="AW57" s="140" t="str">
        <f t="shared" si="20"/>
        <v/>
      </c>
      <c r="AX57" s="140" t="str">
        <f t="shared" si="21"/>
        <v/>
      </c>
      <c r="AY57" s="140" t="str">
        <f t="shared" si="22"/>
        <v/>
      </c>
    </row>
    <row r="58" spans="2:51" ht="21.75" customHeight="1">
      <c r="B58" s="29">
        <v>51</v>
      </c>
      <c r="C58" s="148"/>
      <c r="D58" s="31"/>
      <c r="E58" s="31"/>
      <c r="F58" s="32"/>
      <c r="G58" s="32"/>
      <c r="H58" s="25"/>
      <c r="I58" s="25"/>
      <c r="J58" s="94" t="str">
        <f>IF(D58="","",申込情報!$C$7)</f>
        <v/>
      </c>
      <c r="K58" s="25"/>
      <c r="L58" s="136" t="str">
        <f>IF(C58="","",申込情報!$C$5)</f>
        <v/>
      </c>
      <c r="M58" s="44"/>
      <c r="N58" s="25"/>
      <c r="O58" s="33"/>
      <c r="P58" s="33"/>
      <c r="Q58" s="144" t="str">
        <f>IF(L58="","",申込情報!C$5)</f>
        <v/>
      </c>
      <c r="R58" s="44"/>
      <c r="S58" s="33"/>
      <c r="T58" s="33"/>
      <c r="U58" s="33"/>
      <c r="V58" s="25"/>
      <c r="W58" s="34"/>
      <c r="X58" s="25"/>
      <c r="Y58" s="33"/>
      <c r="Z58" s="35"/>
      <c r="AA58" s="22"/>
      <c r="AB58" s="19">
        <f t="shared" si="0"/>
        <v>0</v>
      </c>
      <c r="AC58" s="19" t="str">
        <f t="shared" si="1"/>
        <v/>
      </c>
      <c r="AD58" s="19">
        <f t="shared" si="2"/>
        <v>0</v>
      </c>
      <c r="AE58" s="19" t="str">
        <f t="shared" si="3"/>
        <v/>
      </c>
      <c r="AF58" s="139" t="str">
        <f>IF(C58="","",申込情報!$C$5)</f>
        <v/>
      </c>
      <c r="AG58" s="139" t="str">
        <f t="shared" si="4"/>
        <v/>
      </c>
      <c r="AH58" s="139" t="str">
        <f t="shared" si="5"/>
        <v/>
      </c>
      <c r="AI58" s="139" t="str">
        <f t="shared" si="6"/>
        <v/>
      </c>
      <c r="AJ58" s="140" t="str">
        <f t="shared" si="7"/>
        <v/>
      </c>
      <c r="AK58" s="139" t="str">
        <f t="shared" si="8"/>
        <v/>
      </c>
      <c r="AL58" s="140" t="str">
        <f t="shared" si="9"/>
        <v/>
      </c>
      <c r="AM58" s="140" t="str">
        <f t="shared" si="10"/>
        <v/>
      </c>
      <c r="AN58" s="140" t="str">
        <f t="shared" si="11"/>
        <v/>
      </c>
      <c r="AO58" s="140" t="str">
        <f t="shared" si="12"/>
        <v/>
      </c>
      <c r="AP58" s="140" t="str">
        <f t="shared" si="13"/>
        <v/>
      </c>
      <c r="AQ58" s="140" t="str">
        <f t="shared" si="14"/>
        <v/>
      </c>
      <c r="AR58" s="140" t="str">
        <f t="shared" si="15"/>
        <v/>
      </c>
      <c r="AS58" s="140" t="str">
        <f t="shared" si="16"/>
        <v/>
      </c>
      <c r="AT58" s="140" t="str">
        <f t="shared" si="17"/>
        <v/>
      </c>
      <c r="AU58" s="140" t="str">
        <f t="shared" si="18"/>
        <v/>
      </c>
      <c r="AV58" s="140" t="str">
        <f t="shared" si="19"/>
        <v/>
      </c>
      <c r="AW58" s="140" t="str">
        <f t="shared" si="20"/>
        <v/>
      </c>
      <c r="AX58" s="140" t="str">
        <f t="shared" si="21"/>
        <v/>
      </c>
      <c r="AY58" s="140" t="str">
        <f t="shared" si="22"/>
        <v/>
      </c>
    </row>
    <row r="59" spans="2:51" ht="21.75" customHeight="1">
      <c r="B59" s="29">
        <v>52</v>
      </c>
      <c r="C59" s="148"/>
      <c r="D59" s="31"/>
      <c r="E59" s="31"/>
      <c r="F59" s="32"/>
      <c r="G59" s="32"/>
      <c r="H59" s="25"/>
      <c r="I59" s="25"/>
      <c r="J59" s="94" t="str">
        <f>IF(D59="","",申込情報!$C$7)</f>
        <v/>
      </c>
      <c r="K59" s="25"/>
      <c r="L59" s="136" t="str">
        <f>IF(C59="","",申込情報!$C$5)</f>
        <v/>
      </c>
      <c r="M59" s="44"/>
      <c r="N59" s="25"/>
      <c r="O59" s="33"/>
      <c r="P59" s="33"/>
      <c r="Q59" s="144" t="str">
        <f>IF(L59="","",申込情報!C$5)</f>
        <v/>
      </c>
      <c r="R59" s="44"/>
      <c r="S59" s="33"/>
      <c r="T59" s="33"/>
      <c r="U59" s="33"/>
      <c r="V59" s="25"/>
      <c r="W59" s="34"/>
      <c r="X59" s="25"/>
      <c r="Y59" s="33"/>
      <c r="Z59" s="35"/>
      <c r="AA59" s="22"/>
      <c r="AB59" s="19">
        <f t="shared" si="0"/>
        <v>0</v>
      </c>
      <c r="AC59" s="19" t="str">
        <f t="shared" si="1"/>
        <v/>
      </c>
      <c r="AD59" s="19">
        <f t="shared" si="2"/>
        <v>0</v>
      </c>
      <c r="AE59" s="19" t="str">
        <f t="shared" si="3"/>
        <v/>
      </c>
      <c r="AF59" s="139" t="str">
        <f>IF(C59="","",申込情報!$C$5)</f>
        <v/>
      </c>
      <c r="AG59" s="139" t="str">
        <f t="shared" si="4"/>
        <v/>
      </c>
      <c r="AH59" s="139" t="str">
        <f t="shared" si="5"/>
        <v/>
      </c>
      <c r="AI59" s="139" t="str">
        <f t="shared" si="6"/>
        <v/>
      </c>
      <c r="AJ59" s="140" t="str">
        <f t="shared" si="7"/>
        <v/>
      </c>
      <c r="AK59" s="139" t="str">
        <f t="shared" si="8"/>
        <v/>
      </c>
      <c r="AL59" s="140" t="str">
        <f t="shared" si="9"/>
        <v/>
      </c>
      <c r="AM59" s="140" t="str">
        <f t="shared" si="10"/>
        <v/>
      </c>
      <c r="AN59" s="140" t="str">
        <f t="shared" si="11"/>
        <v/>
      </c>
      <c r="AO59" s="140" t="str">
        <f t="shared" si="12"/>
        <v/>
      </c>
      <c r="AP59" s="140" t="str">
        <f t="shared" si="13"/>
        <v/>
      </c>
      <c r="AQ59" s="140" t="str">
        <f t="shared" si="14"/>
        <v/>
      </c>
      <c r="AR59" s="140" t="str">
        <f t="shared" si="15"/>
        <v/>
      </c>
      <c r="AS59" s="140" t="str">
        <f t="shared" si="16"/>
        <v/>
      </c>
      <c r="AT59" s="140" t="str">
        <f t="shared" si="17"/>
        <v/>
      </c>
      <c r="AU59" s="140" t="str">
        <f t="shared" si="18"/>
        <v/>
      </c>
      <c r="AV59" s="140" t="str">
        <f t="shared" si="19"/>
        <v/>
      </c>
      <c r="AW59" s="140" t="str">
        <f t="shared" si="20"/>
        <v/>
      </c>
      <c r="AX59" s="140" t="str">
        <f t="shared" si="21"/>
        <v/>
      </c>
      <c r="AY59" s="140" t="str">
        <f t="shared" si="22"/>
        <v/>
      </c>
    </row>
    <row r="60" spans="2:51" ht="21.75" customHeight="1">
      <c r="B60" s="29">
        <v>53</v>
      </c>
      <c r="C60" s="148"/>
      <c r="D60" s="31"/>
      <c r="E60" s="31"/>
      <c r="F60" s="32"/>
      <c r="G60" s="32"/>
      <c r="H60" s="25"/>
      <c r="I60" s="25"/>
      <c r="J60" s="94" t="str">
        <f>IF(D60="","",申込情報!$C$7)</f>
        <v/>
      </c>
      <c r="K60" s="25"/>
      <c r="L60" s="136" t="str">
        <f>IF(C60="","",申込情報!$C$5)</f>
        <v/>
      </c>
      <c r="M60" s="44"/>
      <c r="N60" s="25"/>
      <c r="O60" s="33"/>
      <c r="P60" s="33"/>
      <c r="Q60" s="144" t="str">
        <f>IF(L60="","",申込情報!C$5)</f>
        <v/>
      </c>
      <c r="R60" s="44"/>
      <c r="S60" s="33"/>
      <c r="T60" s="33"/>
      <c r="U60" s="33"/>
      <c r="V60" s="25"/>
      <c r="W60" s="34"/>
      <c r="X60" s="25"/>
      <c r="Y60" s="33"/>
      <c r="Z60" s="35"/>
      <c r="AA60" s="22"/>
      <c r="AB60" s="19">
        <f t="shared" si="0"/>
        <v>0</v>
      </c>
      <c r="AC60" s="19" t="str">
        <f t="shared" si="1"/>
        <v/>
      </c>
      <c r="AD60" s="19">
        <f t="shared" si="2"/>
        <v>0</v>
      </c>
      <c r="AE60" s="19" t="str">
        <f t="shared" si="3"/>
        <v/>
      </c>
      <c r="AF60" s="139" t="str">
        <f>IF(C60="","",申込情報!$C$5)</f>
        <v/>
      </c>
      <c r="AG60" s="139" t="str">
        <f t="shared" si="4"/>
        <v/>
      </c>
      <c r="AH60" s="139" t="str">
        <f t="shared" si="5"/>
        <v/>
      </c>
      <c r="AI60" s="139" t="str">
        <f t="shared" si="6"/>
        <v/>
      </c>
      <c r="AJ60" s="140" t="str">
        <f t="shared" si="7"/>
        <v/>
      </c>
      <c r="AK60" s="139" t="str">
        <f t="shared" si="8"/>
        <v/>
      </c>
      <c r="AL60" s="140" t="str">
        <f t="shared" si="9"/>
        <v/>
      </c>
      <c r="AM60" s="140" t="str">
        <f t="shared" si="10"/>
        <v/>
      </c>
      <c r="AN60" s="140" t="str">
        <f t="shared" si="11"/>
        <v/>
      </c>
      <c r="AO60" s="140" t="str">
        <f t="shared" si="12"/>
        <v/>
      </c>
      <c r="AP60" s="140" t="str">
        <f t="shared" si="13"/>
        <v/>
      </c>
      <c r="AQ60" s="140" t="str">
        <f t="shared" si="14"/>
        <v/>
      </c>
      <c r="AR60" s="140" t="str">
        <f t="shared" si="15"/>
        <v/>
      </c>
      <c r="AS60" s="140" t="str">
        <f t="shared" si="16"/>
        <v/>
      </c>
      <c r="AT60" s="140" t="str">
        <f t="shared" si="17"/>
        <v/>
      </c>
      <c r="AU60" s="140" t="str">
        <f t="shared" si="18"/>
        <v/>
      </c>
      <c r="AV60" s="140" t="str">
        <f t="shared" si="19"/>
        <v/>
      </c>
      <c r="AW60" s="140" t="str">
        <f t="shared" si="20"/>
        <v/>
      </c>
      <c r="AX60" s="140" t="str">
        <f t="shared" si="21"/>
        <v/>
      </c>
      <c r="AY60" s="140" t="str">
        <f t="shared" si="22"/>
        <v/>
      </c>
    </row>
    <row r="61" spans="2:51" ht="21.75" customHeight="1">
      <c r="B61" s="29">
        <v>54</v>
      </c>
      <c r="C61" s="148"/>
      <c r="D61" s="31"/>
      <c r="E61" s="31"/>
      <c r="F61" s="32"/>
      <c r="G61" s="32"/>
      <c r="H61" s="25"/>
      <c r="I61" s="25"/>
      <c r="J61" s="94" t="str">
        <f>IF(D61="","",申込情報!$C$7)</f>
        <v/>
      </c>
      <c r="K61" s="25"/>
      <c r="L61" s="136" t="str">
        <f>IF(C61="","",申込情報!$C$5)</f>
        <v/>
      </c>
      <c r="M61" s="44"/>
      <c r="N61" s="25"/>
      <c r="O61" s="33"/>
      <c r="P61" s="33"/>
      <c r="Q61" s="144" t="str">
        <f>IF(L61="","",申込情報!C$5)</f>
        <v/>
      </c>
      <c r="R61" s="44"/>
      <c r="S61" s="33"/>
      <c r="T61" s="33"/>
      <c r="U61" s="33"/>
      <c r="V61" s="25"/>
      <c r="W61" s="34"/>
      <c r="X61" s="25"/>
      <c r="Y61" s="33"/>
      <c r="Z61" s="35"/>
      <c r="AA61" s="22"/>
      <c r="AB61" s="19">
        <f t="shared" si="0"/>
        <v>0</v>
      </c>
      <c r="AC61" s="19" t="str">
        <f t="shared" si="1"/>
        <v/>
      </c>
      <c r="AD61" s="19">
        <f t="shared" si="2"/>
        <v>0</v>
      </c>
      <c r="AE61" s="19" t="str">
        <f t="shared" si="3"/>
        <v/>
      </c>
      <c r="AF61" s="139" t="str">
        <f>IF(C61="","",申込情報!$C$5)</f>
        <v/>
      </c>
      <c r="AG61" s="139" t="str">
        <f t="shared" si="4"/>
        <v/>
      </c>
      <c r="AH61" s="139" t="str">
        <f t="shared" si="5"/>
        <v/>
      </c>
      <c r="AI61" s="139" t="str">
        <f t="shared" si="6"/>
        <v/>
      </c>
      <c r="AJ61" s="140" t="str">
        <f t="shared" si="7"/>
        <v/>
      </c>
      <c r="AK61" s="139" t="str">
        <f t="shared" si="8"/>
        <v/>
      </c>
      <c r="AL61" s="140" t="str">
        <f t="shared" si="9"/>
        <v/>
      </c>
      <c r="AM61" s="140" t="str">
        <f t="shared" si="10"/>
        <v/>
      </c>
      <c r="AN61" s="140" t="str">
        <f t="shared" si="11"/>
        <v/>
      </c>
      <c r="AO61" s="140" t="str">
        <f t="shared" si="12"/>
        <v/>
      </c>
      <c r="AP61" s="140" t="str">
        <f t="shared" si="13"/>
        <v/>
      </c>
      <c r="AQ61" s="140" t="str">
        <f t="shared" si="14"/>
        <v/>
      </c>
      <c r="AR61" s="140" t="str">
        <f t="shared" si="15"/>
        <v/>
      </c>
      <c r="AS61" s="140" t="str">
        <f t="shared" si="16"/>
        <v/>
      </c>
      <c r="AT61" s="140" t="str">
        <f t="shared" si="17"/>
        <v/>
      </c>
      <c r="AU61" s="140" t="str">
        <f t="shared" si="18"/>
        <v/>
      </c>
      <c r="AV61" s="140" t="str">
        <f t="shared" si="19"/>
        <v/>
      </c>
      <c r="AW61" s="140" t="str">
        <f t="shared" si="20"/>
        <v/>
      </c>
      <c r="AX61" s="140" t="str">
        <f t="shared" si="21"/>
        <v/>
      </c>
      <c r="AY61" s="140" t="str">
        <f t="shared" si="22"/>
        <v/>
      </c>
    </row>
    <row r="62" spans="2:51" ht="21.75" customHeight="1">
      <c r="B62" s="29">
        <v>55</v>
      </c>
      <c r="C62" s="148"/>
      <c r="D62" s="31"/>
      <c r="E62" s="31"/>
      <c r="F62" s="32"/>
      <c r="G62" s="32"/>
      <c r="H62" s="25"/>
      <c r="I62" s="25"/>
      <c r="J62" s="94" t="str">
        <f>IF(D62="","",申込情報!$C$7)</f>
        <v/>
      </c>
      <c r="K62" s="25"/>
      <c r="L62" s="136" t="str">
        <f>IF(C62="","",申込情報!$C$5)</f>
        <v/>
      </c>
      <c r="M62" s="44"/>
      <c r="N62" s="25"/>
      <c r="O62" s="33"/>
      <c r="P62" s="33"/>
      <c r="Q62" s="144" t="str">
        <f>IF(L62="","",申込情報!C$5)</f>
        <v/>
      </c>
      <c r="R62" s="44"/>
      <c r="S62" s="33"/>
      <c r="T62" s="33"/>
      <c r="U62" s="33"/>
      <c r="V62" s="25"/>
      <c r="W62" s="34"/>
      <c r="X62" s="25"/>
      <c r="Y62" s="33"/>
      <c r="Z62" s="35"/>
      <c r="AA62" s="22"/>
      <c r="AB62" s="19">
        <f t="shared" si="0"/>
        <v>0</v>
      </c>
      <c r="AC62" s="19" t="str">
        <f t="shared" si="1"/>
        <v/>
      </c>
      <c r="AD62" s="19">
        <f t="shared" si="2"/>
        <v>0</v>
      </c>
      <c r="AE62" s="19" t="str">
        <f t="shared" si="3"/>
        <v/>
      </c>
      <c r="AF62" s="139" t="str">
        <f>IF(C62="","",申込情報!$C$5)</f>
        <v/>
      </c>
      <c r="AG62" s="139" t="str">
        <f t="shared" si="4"/>
        <v/>
      </c>
      <c r="AH62" s="139" t="str">
        <f t="shared" si="5"/>
        <v/>
      </c>
      <c r="AI62" s="139" t="str">
        <f t="shared" si="6"/>
        <v/>
      </c>
      <c r="AJ62" s="140" t="str">
        <f t="shared" si="7"/>
        <v/>
      </c>
      <c r="AK62" s="139" t="str">
        <f t="shared" si="8"/>
        <v/>
      </c>
      <c r="AL62" s="140" t="str">
        <f t="shared" si="9"/>
        <v/>
      </c>
      <c r="AM62" s="140" t="str">
        <f t="shared" si="10"/>
        <v/>
      </c>
      <c r="AN62" s="140" t="str">
        <f t="shared" si="11"/>
        <v/>
      </c>
      <c r="AO62" s="140" t="str">
        <f t="shared" si="12"/>
        <v/>
      </c>
      <c r="AP62" s="140" t="str">
        <f t="shared" si="13"/>
        <v/>
      </c>
      <c r="AQ62" s="140" t="str">
        <f t="shared" si="14"/>
        <v/>
      </c>
      <c r="AR62" s="140" t="str">
        <f t="shared" si="15"/>
        <v/>
      </c>
      <c r="AS62" s="140" t="str">
        <f t="shared" si="16"/>
        <v/>
      </c>
      <c r="AT62" s="140" t="str">
        <f t="shared" si="17"/>
        <v/>
      </c>
      <c r="AU62" s="140" t="str">
        <f t="shared" si="18"/>
        <v/>
      </c>
      <c r="AV62" s="140" t="str">
        <f t="shared" si="19"/>
        <v/>
      </c>
      <c r="AW62" s="140" t="str">
        <f t="shared" si="20"/>
        <v/>
      </c>
      <c r="AX62" s="140" t="str">
        <f t="shared" si="21"/>
        <v/>
      </c>
      <c r="AY62" s="140" t="str">
        <f t="shared" si="22"/>
        <v/>
      </c>
    </row>
    <row r="63" spans="2:51" ht="21.75" customHeight="1">
      <c r="B63" s="29">
        <v>56</v>
      </c>
      <c r="C63" s="148"/>
      <c r="D63" s="31"/>
      <c r="E63" s="31"/>
      <c r="F63" s="32"/>
      <c r="G63" s="32"/>
      <c r="H63" s="25"/>
      <c r="I63" s="25"/>
      <c r="J63" s="94" t="str">
        <f>IF(D63="","",申込情報!$C$7)</f>
        <v/>
      </c>
      <c r="K63" s="25"/>
      <c r="L63" s="136" t="str">
        <f>IF(C63="","",申込情報!$C$5)</f>
        <v/>
      </c>
      <c r="M63" s="44"/>
      <c r="N63" s="25"/>
      <c r="O63" s="33"/>
      <c r="P63" s="33"/>
      <c r="Q63" s="144" t="str">
        <f>IF(L63="","",申込情報!C$5)</f>
        <v/>
      </c>
      <c r="R63" s="44"/>
      <c r="S63" s="33"/>
      <c r="T63" s="33"/>
      <c r="U63" s="33"/>
      <c r="V63" s="25"/>
      <c r="W63" s="34"/>
      <c r="X63" s="25"/>
      <c r="Y63" s="33"/>
      <c r="Z63" s="35"/>
      <c r="AA63" s="22"/>
      <c r="AB63" s="19">
        <f t="shared" si="0"/>
        <v>0</v>
      </c>
      <c r="AC63" s="19" t="str">
        <f t="shared" si="1"/>
        <v/>
      </c>
      <c r="AD63" s="19">
        <f t="shared" si="2"/>
        <v>0</v>
      </c>
      <c r="AE63" s="19" t="str">
        <f t="shared" si="3"/>
        <v/>
      </c>
      <c r="AF63" s="139" t="str">
        <f>IF(C63="","",申込情報!$C$5)</f>
        <v/>
      </c>
      <c r="AG63" s="139" t="str">
        <f t="shared" si="4"/>
        <v/>
      </c>
      <c r="AH63" s="139" t="str">
        <f t="shared" si="5"/>
        <v/>
      </c>
      <c r="AI63" s="139" t="str">
        <f t="shared" si="6"/>
        <v/>
      </c>
      <c r="AJ63" s="140" t="str">
        <f t="shared" si="7"/>
        <v/>
      </c>
      <c r="AK63" s="139" t="str">
        <f t="shared" si="8"/>
        <v/>
      </c>
      <c r="AL63" s="140" t="str">
        <f t="shared" si="9"/>
        <v/>
      </c>
      <c r="AM63" s="140" t="str">
        <f t="shared" si="10"/>
        <v/>
      </c>
      <c r="AN63" s="140" t="str">
        <f t="shared" si="11"/>
        <v/>
      </c>
      <c r="AO63" s="140" t="str">
        <f t="shared" si="12"/>
        <v/>
      </c>
      <c r="AP63" s="140" t="str">
        <f t="shared" si="13"/>
        <v/>
      </c>
      <c r="AQ63" s="140" t="str">
        <f t="shared" si="14"/>
        <v/>
      </c>
      <c r="AR63" s="140" t="str">
        <f t="shared" si="15"/>
        <v/>
      </c>
      <c r="AS63" s="140" t="str">
        <f t="shared" si="16"/>
        <v/>
      </c>
      <c r="AT63" s="140" t="str">
        <f t="shared" si="17"/>
        <v/>
      </c>
      <c r="AU63" s="140" t="str">
        <f t="shared" si="18"/>
        <v/>
      </c>
      <c r="AV63" s="140" t="str">
        <f t="shared" si="19"/>
        <v/>
      </c>
      <c r="AW63" s="140" t="str">
        <f t="shared" si="20"/>
        <v/>
      </c>
      <c r="AX63" s="140" t="str">
        <f t="shared" si="21"/>
        <v/>
      </c>
      <c r="AY63" s="140" t="str">
        <f t="shared" si="22"/>
        <v/>
      </c>
    </row>
    <row r="64" spans="2:51" ht="21.75" customHeight="1">
      <c r="B64" s="29">
        <v>57</v>
      </c>
      <c r="C64" s="148"/>
      <c r="D64" s="31"/>
      <c r="E64" s="31"/>
      <c r="F64" s="32"/>
      <c r="G64" s="32"/>
      <c r="H64" s="25"/>
      <c r="I64" s="25"/>
      <c r="J64" s="94" t="str">
        <f>IF(D64="","",申込情報!$C$7)</f>
        <v/>
      </c>
      <c r="K64" s="25"/>
      <c r="L64" s="136" t="str">
        <f>IF(C64="","",申込情報!$C$5)</f>
        <v/>
      </c>
      <c r="M64" s="44"/>
      <c r="N64" s="25"/>
      <c r="O64" s="33"/>
      <c r="P64" s="33"/>
      <c r="Q64" s="144" t="str">
        <f>IF(L64="","",申込情報!C$5)</f>
        <v/>
      </c>
      <c r="R64" s="44"/>
      <c r="S64" s="33"/>
      <c r="T64" s="33"/>
      <c r="U64" s="33"/>
      <c r="V64" s="25"/>
      <c r="W64" s="34"/>
      <c r="X64" s="25"/>
      <c r="Y64" s="33"/>
      <c r="Z64" s="35"/>
      <c r="AA64" s="22"/>
      <c r="AB64" s="19">
        <f t="shared" si="0"/>
        <v>0</v>
      </c>
      <c r="AC64" s="19" t="str">
        <f t="shared" si="1"/>
        <v/>
      </c>
      <c r="AD64" s="19">
        <f t="shared" si="2"/>
        <v>0</v>
      </c>
      <c r="AE64" s="19" t="str">
        <f t="shared" si="3"/>
        <v/>
      </c>
      <c r="AF64" s="139" t="str">
        <f>IF(C64="","",申込情報!$C$5)</f>
        <v/>
      </c>
      <c r="AG64" s="139" t="str">
        <f t="shared" si="4"/>
        <v/>
      </c>
      <c r="AH64" s="139" t="str">
        <f t="shared" si="5"/>
        <v/>
      </c>
      <c r="AI64" s="139" t="str">
        <f t="shared" si="6"/>
        <v/>
      </c>
      <c r="AJ64" s="140" t="str">
        <f t="shared" si="7"/>
        <v/>
      </c>
      <c r="AK64" s="139" t="str">
        <f t="shared" si="8"/>
        <v/>
      </c>
      <c r="AL64" s="140" t="str">
        <f t="shared" si="9"/>
        <v/>
      </c>
      <c r="AM64" s="140" t="str">
        <f t="shared" si="10"/>
        <v/>
      </c>
      <c r="AN64" s="140" t="str">
        <f t="shared" si="11"/>
        <v/>
      </c>
      <c r="AO64" s="140" t="str">
        <f t="shared" si="12"/>
        <v/>
      </c>
      <c r="AP64" s="140" t="str">
        <f t="shared" si="13"/>
        <v/>
      </c>
      <c r="AQ64" s="140" t="str">
        <f t="shared" si="14"/>
        <v/>
      </c>
      <c r="AR64" s="140" t="str">
        <f t="shared" si="15"/>
        <v/>
      </c>
      <c r="AS64" s="140" t="str">
        <f t="shared" si="16"/>
        <v/>
      </c>
      <c r="AT64" s="140" t="str">
        <f t="shared" si="17"/>
        <v/>
      </c>
      <c r="AU64" s="140" t="str">
        <f t="shared" si="18"/>
        <v/>
      </c>
      <c r="AV64" s="140" t="str">
        <f t="shared" si="19"/>
        <v/>
      </c>
      <c r="AW64" s="140" t="str">
        <f t="shared" si="20"/>
        <v/>
      </c>
      <c r="AX64" s="140" t="str">
        <f t="shared" si="21"/>
        <v/>
      </c>
      <c r="AY64" s="140" t="str">
        <f t="shared" si="22"/>
        <v/>
      </c>
    </row>
    <row r="65" spans="2:51" ht="21.75" customHeight="1">
      <c r="B65" s="29">
        <v>58</v>
      </c>
      <c r="C65" s="148"/>
      <c r="D65" s="31"/>
      <c r="E65" s="31"/>
      <c r="F65" s="32"/>
      <c r="G65" s="32"/>
      <c r="H65" s="25"/>
      <c r="I65" s="25"/>
      <c r="J65" s="94" t="str">
        <f>IF(D65="","",申込情報!$C$7)</f>
        <v/>
      </c>
      <c r="K65" s="25"/>
      <c r="L65" s="136" t="str">
        <f>IF(C65="","",申込情報!$C$5)</f>
        <v/>
      </c>
      <c r="M65" s="44"/>
      <c r="N65" s="25"/>
      <c r="O65" s="33"/>
      <c r="P65" s="33"/>
      <c r="Q65" s="144" t="str">
        <f>IF(L65="","",申込情報!C$5)</f>
        <v/>
      </c>
      <c r="R65" s="44"/>
      <c r="S65" s="33"/>
      <c r="T65" s="33"/>
      <c r="U65" s="33"/>
      <c r="V65" s="25"/>
      <c r="W65" s="34"/>
      <c r="X65" s="25"/>
      <c r="Y65" s="33"/>
      <c r="Z65" s="35"/>
      <c r="AA65" s="22"/>
      <c r="AB65" s="19">
        <f t="shared" si="0"/>
        <v>0</v>
      </c>
      <c r="AC65" s="19" t="str">
        <f t="shared" si="1"/>
        <v/>
      </c>
      <c r="AD65" s="19">
        <f t="shared" si="2"/>
        <v>0</v>
      </c>
      <c r="AE65" s="19" t="str">
        <f t="shared" si="3"/>
        <v/>
      </c>
      <c r="AF65" s="139" t="str">
        <f>IF(C65="","",申込情報!$C$5)</f>
        <v/>
      </c>
      <c r="AG65" s="139" t="str">
        <f t="shared" si="4"/>
        <v/>
      </c>
      <c r="AH65" s="139" t="str">
        <f t="shared" si="5"/>
        <v/>
      </c>
      <c r="AI65" s="139" t="str">
        <f t="shared" si="6"/>
        <v/>
      </c>
      <c r="AJ65" s="140" t="str">
        <f t="shared" si="7"/>
        <v/>
      </c>
      <c r="AK65" s="139" t="str">
        <f t="shared" si="8"/>
        <v/>
      </c>
      <c r="AL65" s="140" t="str">
        <f t="shared" si="9"/>
        <v/>
      </c>
      <c r="AM65" s="140" t="str">
        <f t="shared" si="10"/>
        <v/>
      </c>
      <c r="AN65" s="140" t="str">
        <f t="shared" si="11"/>
        <v/>
      </c>
      <c r="AO65" s="140" t="str">
        <f t="shared" si="12"/>
        <v/>
      </c>
      <c r="AP65" s="140" t="str">
        <f t="shared" si="13"/>
        <v/>
      </c>
      <c r="AQ65" s="140" t="str">
        <f t="shared" si="14"/>
        <v/>
      </c>
      <c r="AR65" s="140" t="str">
        <f t="shared" si="15"/>
        <v/>
      </c>
      <c r="AS65" s="140" t="str">
        <f t="shared" si="16"/>
        <v/>
      </c>
      <c r="AT65" s="140" t="str">
        <f t="shared" si="17"/>
        <v/>
      </c>
      <c r="AU65" s="140" t="str">
        <f t="shared" si="18"/>
        <v/>
      </c>
      <c r="AV65" s="140" t="str">
        <f t="shared" si="19"/>
        <v/>
      </c>
      <c r="AW65" s="140" t="str">
        <f t="shared" si="20"/>
        <v/>
      </c>
      <c r="AX65" s="140" t="str">
        <f t="shared" si="21"/>
        <v/>
      </c>
      <c r="AY65" s="140" t="str">
        <f t="shared" si="22"/>
        <v/>
      </c>
    </row>
    <row r="66" spans="2:51" ht="21.75" customHeight="1">
      <c r="B66" s="29">
        <v>59</v>
      </c>
      <c r="C66" s="148"/>
      <c r="D66" s="31"/>
      <c r="E66" s="31"/>
      <c r="F66" s="32"/>
      <c r="G66" s="32"/>
      <c r="H66" s="25"/>
      <c r="I66" s="25"/>
      <c r="J66" s="94" t="str">
        <f>IF(D66="","",申込情報!$C$7)</f>
        <v/>
      </c>
      <c r="K66" s="25"/>
      <c r="L66" s="136" t="str">
        <f>IF(C66="","",申込情報!$C$5)</f>
        <v/>
      </c>
      <c r="M66" s="44"/>
      <c r="N66" s="25"/>
      <c r="O66" s="33"/>
      <c r="P66" s="33"/>
      <c r="Q66" s="144" t="str">
        <f>IF(L66="","",申込情報!C$5)</f>
        <v/>
      </c>
      <c r="R66" s="44"/>
      <c r="S66" s="33"/>
      <c r="T66" s="33"/>
      <c r="U66" s="33"/>
      <c r="V66" s="25"/>
      <c r="W66" s="34"/>
      <c r="X66" s="25"/>
      <c r="Y66" s="33"/>
      <c r="Z66" s="35"/>
      <c r="AA66" s="22"/>
      <c r="AB66" s="19">
        <f t="shared" si="0"/>
        <v>0</v>
      </c>
      <c r="AC66" s="19" t="str">
        <f t="shared" si="1"/>
        <v/>
      </c>
      <c r="AD66" s="19">
        <f t="shared" si="2"/>
        <v>0</v>
      </c>
      <c r="AE66" s="19" t="str">
        <f t="shared" si="3"/>
        <v/>
      </c>
      <c r="AF66" s="139" t="str">
        <f>IF(C66="","",申込情報!$C$5)</f>
        <v/>
      </c>
      <c r="AG66" s="139" t="str">
        <f t="shared" si="4"/>
        <v/>
      </c>
      <c r="AH66" s="139" t="str">
        <f t="shared" si="5"/>
        <v/>
      </c>
      <c r="AI66" s="139" t="str">
        <f t="shared" si="6"/>
        <v/>
      </c>
      <c r="AJ66" s="140" t="str">
        <f t="shared" si="7"/>
        <v/>
      </c>
      <c r="AK66" s="139" t="str">
        <f t="shared" si="8"/>
        <v/>
      </c>
      <c r="AL66" s="140" t="str">
        <f t="shared" si="9"/>
        <v/>
      </c>
      <c r="AM66" s="140" t="str">
        <f t="shared" si="10"/>
        <v/>
      </c>
      <c r="AN66" s="140" t="str">
        <f t="shared" si="11"/>
        <v/>
      </c>
      <c r="AO66" s="140" t="str">
        <f t="shared" si="12"/>
        <v/>
      </c>
      <c r="AP66" s="140" t="str">
        <f t="shared" si="13"/>
        <v/>
      </c>
      <c r="AQ66" s="140" t="str">
        <f t="shared" si="14"/>
        <v/>
      </c>
      <c r="AR66" s="140" t="str">
        <f t="shared" si="15"/>
        <v/>
      </c>
      <c r="AS66" s="140" t="str">
        <f t="shared" si="16"/>
        <v/>
      </c>
      <c r="AT66" s="140" t="str">
        <f t="shared" si="17"/>
        <v/>
      </c>
      <c r="AU66" s="140" t="str">
        <f t="shared" si="18"/>
        <v/>
      </c>
      <c r="AV66" s="140" t="str">
        <f t="shared" si="19"/>
        <v/>
      </c>
      <c r="AW66" s="140" t="str">
        <f t="shared" si="20"/>
        <v/>
      </c>
      <c r="AX66" s="140" t="str">
        <f t="shared" si="21"/>
        <v/>
      </c>
      <c r="AY66" s="140" t="str">
        <f t="shared" si="22"/>
        <v/>
      </c>
    </row>
    <row r="67" spans="2:51" ht="21.75" customHeight="1">
      <c r="B67" s="30">
        <v>60</v>
      </c>
      <c r="C67" s="149"/>
      <c r="D67" s="36"/>
      <c r="E67" s="36"/>
      <c r="F67" s="37"/>
      <c r="G67" s="37"/>
      <c r="H67" s="27"/>
      <c r="I67" s="27"/>
      <c r="J67" s="95" t="str">
        <f>IF(D67="","",申込情報!$C$7)</f>
        <v/>
      </c>
      <c r="K67" s="27"/>
      <c r="L67" s="137" t="str">
        <f>IF(C67="","",申込情報!$C$5)</f>
        <v/>
      </c>
      <c r="M67" s="45"/>
      <c r="N67" s="27"/>
      <c r="O67" s="38"/>
      <c r="P67" s="38"/>
      <c r="Q67" s="145" t="str">
        <f>IF(L67="","",申込情報!C$5)</f>
        <v/>
      </c>
      <c r="R67" s="45"/>
      <c r="S67" s="38"/>
      <c r="T67" s="38"/>
      <c r="U67" s="38"/>
      <c r="V67" s="27"/>
      <c r="W67" s="39"/>
      <c r="X67" s="27"/>
      <c r="Y67" s="38"/>
      <c r="Z67" s="40"/>
      <c r="AA67" s="22"/>
      <c r="AB67" s="19">
        <f t="shared" si="0"/>
        <v>0</v>
      </c>
      <c r="AC67" s="19" t="str">
        <f t="shared" si="1"/>
        <v/>
      </c>
      <c r="AD67" s="19">
        <f t="shared" si="2"/>
        <v>0</v>
      </c>
      <c r="AE67" s="19" t="str">
        <f t="shared" si="3"/>
        <v/>
      </c>
      <c r="AF67" s="139" t="str">
        <f>IF(C67="","",申込情報!$C$5)</f>
        <v/>
      </c>
      <c r="AG67" s="139" t="str">
        <f t="shared" si="4"/>
        <v/>
      </c>
      <c r="AH67" s="139" t="str">
        <f t="shared" si="5"/>
        <v/>
      </c>
      <c r="AI67" s="139" t="str">
        <f t="shared" si="6"/>
        <v/>
      </c>
      <c r="AJ67" s="140" t="str">
        <f t="shared" si="7"/>
        <v/>
      </c>
      <c r="AK67" s="139" t="str">
        <f t="shared" si="8"/>
        <v/>
      </c>
      <c r="AL67" s="140" t="str">
        <f t="shared" si="9"/>
        <v/>
      </c>
      <c r="AM67" s="140" t="str">
        <f t="shared" si="10"/>
        <v/>
      </c>
      <c r="AN67" s="140" t="str">
        <f t="shared" si="11"/>
        <v/>
      </c>
      <c r="AO67" s="140" t="str">
        <f t="shared" si="12"/>
        <v/>
      </c>
      <c r="AP67" s="140" t="str">
        <f t="shared" si="13"/>
        <v/>
      </c>
      <c r="AQ67" s="140" t="str">
        <f t="shared" si="14"/>
        <v/>
      </c>
      <c r="AR67" s="140" t="str">
        <f t="shared" si="15"/>
        <v/>
      </c>
      <c r="AS67" s="140" t="str">
        <f t="shared" si="16"/>
        <v/>
      </c>
      <c r="AT67" s="140" t="str">
        <f t="shared" si="17"/>
        <v/>
      </c>
      <c r="AU67" s="140" t="str">
        <f t="shared" si="18"/>
        <v/>
      </c>
      <c r="AV67" s="140" t="str">
        <f t="shared" si="19"/>
        <v/>
      </c>
      <c r="AW67" s="140" t="str">
        <f t="shared" si="20"/>
        <v/>
      </c>
      <c r="AX67" s="140" t="str">
        <f t="shared" si="21"/>
        <v/>
      </c>
      <c r="AY67" s="140" t="str">
        <f t="shared" si="22"/>
        <v/>
      </c>
    </row>
    <row r="68" spans="2:51" ht="21.75" customHeight="1">
      <c r="B68" s="47">
        <v>61</v>
      </c>
      <c r="C68" s="147"/>
      <c r="D68" s="48"/>
      <c r="E68" s="48"/>
      <c r="F68" s="49"/>
      <c r="G68" s="49"/>
      <c r="H68" s="23"/>
      <c r="I68" s="23"/>
      <c r="J68" s="93" t="str">
        <f>IF(D68="","",申込情報!$C$7)</f>
        <v/>
      </c>
      <c r="K68" s="23"/>
      <c r="L68" s="138" t="str">
        <f>IF(C68="","",申込情報!$C$5)</f>
        <v/>
      </c>
      <c r="M68" s="50"/>
      <c r="N68" s="23"/>
      <c r="O68" s="51"/>
      <c r="P68" s="51"/>
      <c r="Q68" s="143" t="str">
        <f>IF(L68="","",申込情報!C$5)</f>
        <v/>
      </c>
      <c r="R68" s="50"/>
      <c r="S68" s="51"/>
      <c r="T68" s="51"/>
      <c r="U68" s="51"/>
      <c r="V68" s="23"/>
      <c r="W68" s="52"/>
      <c r="X68" s="23"/>
      <c r="Y68" s="51"/>
      <c r="Z68" s="53"/>
      <c r="AA68" s="22"/>
      <c r="AB68" s="19">
        <f t="shared" si="0"/>
        <v>0</v>
      </c>
      <c r="AC68" s="19" t="str">
        <f t="shared" si="1"/>
        <v/>
      </c>
      <c r="AD68" s="19">
        <f t="shared" si="2"/>
        <v>0</v>
      </c>
      <c r="AE68" s="19" t="str">
        <f t="shared" si="3"/>
        <v/>
      </c>
      <c r="AF68" s="139" t="str">
        <f>IF(C68="","",申込情報!$C$5)</f>
        <v/>
      </c>
      <c r="AG68" s="139" t="str">
        <f t="shared" si="4"/>
        <v/>
      </c>
      <c r="AH68" s="139" t="str">
        <f t="shared" si="5"/>
        <v/>
      </c>
      <c r="AI68" s="139" t="str">
        <f t="shared" si="6"/>
        <v/>
      </c>
      <c r="AJ68" s="140" t="str">
        <f t="shared" si="7"/>
        <v/>
      </c>
      <c r="AK68" s="139" t="str">
        <f t="shared" si="8"/>
        <v/>
      </c>
      <c r="AL68" s="140" t="str">
        <f t="shared" si="9"/>
        <v/>
      </c>
      <c r="AM68" s="140" t="str">
        <f t="shared" si="10"/>
        <v/>
      </c>
      <c r="AN68" s="140" t="str">
        <f t="shared" si="11"/>
        <v/>
      </c>
      <c r="AO68" s="140" t="str">
        <f t="shared" si="12"/>
        <v/>
      </c>
      <c r="AP68" s="140" t="str">
        <f t="shared" si="13"/>
        <v/>
      </c>
      <c r="AQ68" s="140" t="str">
        <f t="shared" si="14"/>
        <v/>
      </c>
      <c r="AR68" s="140" t="str">
        <f t="shared" si="15"/>
        <v/>
      </c>
      <c r="AS68" s="140" t="str">
        <f t="shared" si="16"/>
        <v/>
      </c>
      <c r="AT68" s="140" t="str">
        <f t="shared" si="17"/>
        <v/>
      </c>
      <c r="AU68" s="140" t="str">
        <f t="shared" si="18"/>
        <v/>
      </c>
      <c r="AV68" s="140" t="str">
        <f t="shared" si="19"/>
        <v/>
      </c>
      <c r="AW68" s="140" t="str">
        <f t="shared" si="20"/>
        <v/>
      </c>
      <c r="AX68" s="140" t="str">
        <f t="shared" si="21"/>
        <v/>
      </c>
      <c r="AY68" s="140" t="str">
        <f t="shared" si="22"/>
        <v/>
      </c>
    </row>
    <row r="69" spans="2:51" ht="21.75" customHeight="1">
      <c r="B69" s="29">
        <v>62</v>
      </c>
      <c r="C69" s="148"/>
      <c r="D69" s="31"/>
      <c r="E69" s="31"/>
      <c r="F69" s="32"/>
      <c r="G69" s="32"/>
      <c r="H69" s="25"/>
      <c r="I69" s="25"/>
      <c r="J69" s="94" t="str">
        <f>IF(D69="","",申込情報!$C$7)</f>
        <v/>
      </c>
      <c r="K69" s="25"/>
      <c r="L69" s="136" t="str">
        <f>IF(C69="","",申込情報!$C$5)</f>
        <v/>
      </c>
      <c r="M69" s="44"/>
      <c r="N69" s="25"/>
      <c r="O69" s="33"/>
      <c r="P69" s="33"/>
      <c r="Q69" s="144" t="str">
        <f>IF(L69="","",申込情報!C$5)</f>
        <v/>
      </c>
      <c r="R69" s="44"/>
      <c r="S69" s="33"/>
      <c r="T69" s="33"/>
      <c r="U69" s="33"/>
      <c r="V69" s="25"/>
      <c r="W69" s="34"/>
      <c r="X69" s="25"/>
      <c r="Y69" s="33"/>
      <c r="Z69" s="35"/>
      <c r="AA69" s="22"/>
      <c r="AB69" s="19">
        <f t="shared" si="0"/>
        <v>0</v>
      </c>
      <c r="AC69" s="19" t="str">
        <f t="shared" si="1"/>
        <v/>
      </c>
      <c r="AD69" s="19">
        <f t="shared" si="2"/>
        <v>0</v>
      </c>
      <c r="AE69" s="19" t="str">
        <f t="shared" si="3"/>
        <v/>
      </c>
      <c r="AF69" s="139" t="str">
        <f>IF(C69="","",申込情報!$C$5)</f>
        <v/>
      </c>
      <c r="AG69" s="139" t="str">
        <f t="shared" si="4"/>
        <v/>
      </c>
      <c r="AH69" s="139" t="str">
        <f t="shared" si="5"/>
        <v/>
      </c>
      <c r="AI69" s="139" t="str">
        <f t="shared" si="6"/>
        <v/>
      </c>
      <c r="AJ69" s="140" t="str">
        <f t="shared" si="7"/>
        <v/>
      </c>
      <c r="AK69" s="139" t="str">
        <f t="shared" si="8"/>
        <v/>
      </c>
      <c r="AL69" s="140" t="str">
        <f t="shared" si="9"/>
        <v/>
      </c>
      <c r="AM69" s="140" t="str">
        <f t="shared" si="10"/>
        <v/>
      </c>
      <c r="AN69" s="140" t="str">
        <f t="shared" si="11"/>
        <v/>
      </c>
      <c r="AO69" s="140" t="str">
        <f t="shared" si="12"/>
        <v/>
      </c>
      <c r="AP69" s="140" t="str">
        <f t="shared" si="13"/>
        <v/>
      </c>
      <c r="AQ69" s="140" t="str">
        <f t="shared" si="14"/>
        <v/>
      </c>
      <c r="AR69" s="140" t="str">
        <f t="shared" si="15"/>
        <v/>
      </c>
      <c r="AS69" s="140" t="str">
        <f t="shared" si="16"/>
        <v/>
      </c>
      <c r="AT69" s="140" t="str">
        <f t="shared" si="17"/>
        <v/>
      </c>
      <c r="AU69" s="140" t="str">
        <f t="shared" si="18"/>
        <v/>
      </c>
      <c r="AV69" s="140" t="str">
        <f t="shared" si="19"/>
        <v/>
      </c>
      <c r="AW69" s="140" t="str">
        <f t="shared" si="20"/>
        <v/>
      </c>
      <c r="AX69" s="140" t="str">
        <f t="shared" si="21"/>
        <v/>
      </c>
      <c r="AY69" s="140" t="str">
        <f t="shared" si="22"/>
        <v/>
      </c>
    </row>
    <row r="70" spans="2:51" ht="21.75" customHeight="1">
      <c r="B70" s="29">
        <v>63</v>
      </c>
      <c r="C70" s="148"/>
      <c r="D70" s="31"/>
      <c r="E70" s="31"/>
      <c r="F70" s="32"/>
      <c r="G70" s="32"/>
      <c r="H70" s="25"/>
      <c r="I70" s="25"/>
      <c r="J70" s="94" t="str">
        <f>IF(D70="","",申込情報!$C$7)</f>
        <v/>
      </c>
      <c r="K70" s="25"/>
      <c r="L70" s="136" t="str">
        <f>IF(C70="","",申込情報!$C$5)</f>
        <v/>
      </c>
      <c r="M70" s="44"/>
      <c r="N70" s="25"/>
      <c r="O70" s="33"/>
      <c r="P70" s="33"/>
      <c r="Q70" s="144" t="str">
        <f>IF(L70="","",申込情報!C$5)</f>
        <v/>
      </c>
      <c r="R70" s="44"/>
      <c r="S70" s="33"/>
      <c r="T70" s="33"/>
      <c r="U70" s="33"/>
      <c r="V70" s="25"/>
      <c r="W70" s="34"/>
      <c r="X70" s="25"/>
      <c r="Y70" s="33"/>
      <c r="Z70" s="35"/>
      <c r="AA70" s="22"/>
      <c r="AB70" s="19">
        <f t="shared" si="0"/>
        <v>0</v>
      </c>
      <c r="AC70" s="19" t="str">
        <f t="shared" si="1"/>
        <v/>
      </c>
      <c r="AD70" s="19">
        <f t="shared" si="2"/>
        <v>0</v>
      </c>
      <c r="AE70" s="19" t="str">
        <f t="shared" si="3"/>
        <v/>
      </c>
      <c r="AF70" s="139" t="str">
        <f>IF(C70="","",申込情報!$C$5)</f>
        <v/>
      </c>
      <c r="AG70" s="139" t="str">
        <f t="shared" si="4"/>
        <v/>
      </c>
      <c r="AH70" s="139" t="str">
        <f t="shared" si="5"/>
        <v/>
      </c>
      <c r="AI70" s="139" t="str">
        <f t="shared" si="6"/>
        <v/>
      </c>
      <c r="AJ70" s="140" t="str">
        <f t="shared" si="7"/>
        <v/>
      </c>
      <c r="AK70" s="139" t="str">
        <f t="shared" si="8"/>
        <v/>
      </c>
      <c r="AL70" s="140" t="str">
        <f t="shared" si="9"/>
        <v/>
      </c>
      <c r="AM70" s="140" t="str">
        <f t="shared" si="10"/>
        <v/>
      </c>
      <c r="AN70" s="140" t="str">
        <f t="shared" si="11"/>
        <v/>
      </c>
      <c r="AO70" s="140" t="str">
        <f t="shared" si="12"/>
        <v/>
      </c>
      <c r="AP70" s="140" t="str">
        <f t="shared" si="13"/>
        <v/>
      </c>
      <c r="AQ70" s="140" t="str">
        <f t="shared" si="14"/>
        <v/>
      </c>
      <c r="AR70" s="140" t="str">
        <f t="shared" si="15"/>
        <v/>
      </c>
      <c r="AS70" s="140" t="str">
        <f t="shared" si="16"/>
        <v/>
      </c>
      <c r="AT70" s="140" t="str">
        <f t="shared" si="17"/>
        <v/>
      </c>
      <c r="AU70" s="140" t="str">
        <f t="shared" si="18"/>
        <v/>
      </c>
      <c r="AV70" s="140" t="str">
        <f t="shared" si="19"/>
        <v/>
      </c>
      <c r="AW70" s="140" t="str">
        <f t="shared" si="20"/>
        <v/>
      </c>
      <c r="AX70" s="140" t="str">
        <f t="shared" si="21"/>
        <v/>
      </c>
      <c r="AY70" s="140" t="str">
        <f t="shared" si="22"/>
        <v/>
      </c>
    </row>
    <row r="71" spans="2:51" ht="21.75" customHeight="1">
      <c r="B71" s="29">
        <v>64</v>
      </c>
      <c r="C71" s="148"/>
      <c r="D71" s="31"/>
      <c r="E71" s="31"/>
      <c r="F71" s="32"/>
      <c r="G71" s="32"/>
      <c r="H71" s="25"/>
      <c r="I71" s="25"/>
      <c r="J71" s="94" t="str">
        <f>IF(D71="","",申込情報!$C$7)</f>
        <v/>
      </c>
      <c r="K71" s="25"/>
      <c r="L71" s="136" t="str">
        <f>IF(C71="","",申込情報!$C$5)</f>
        <v/>
      </c>
      <c r="M71" s="44"/>
      <c r="N71" s="25"/>
      <c r="O71" s="33"/>
      <c r="P71" s="33"/>
      <c r="Q71" s="144" t="str">
        <f>IF(L71="","",申込情報!C$5)</f>
        <v/>
      </c>
      <c r="R71" s="44"/>
      <c r="S71" s="33"/>
      <c r="T71" s="33"/>
      <c r="U71" s="33"/>
      <c r="V71" s="25"/>
      <c r="W71" s="34"/>
      <c r="X71" s="25"/>
      <c r="Y71" s="33"/>
      <c r="Z71" s="35"/>
      <c r="AA71" s="22"/>
      <c r="AB71" s="19">
        <f t="shared" si="0"/>
        <v>0</v>
      </c>
      <c r="AC71" s="19" t="str">
        <f t="shared" si="1"/>
        <v/>
      </c>
      <c r="AD71" s="19">
        <f t="shared" si="2"/>
        <v>0</v>
      </c>
      <c r="AE71" s="19" t="str">
        <f t="shared" si="3"/>
        <v/>
      </c>
      <c r="AF71" s="139" t="str">
        <f>IF(C71="","",申込情報!$C$5)</f>
        <v/>
      </c>
      <c r="AG71" s="139" t="str">
        <f t="shared" si="4"/>
        <v/>
      </c>
      <c r="AH71" s="139" t="str">
        <f t="shared" si="5"/>
        <v/>
      </c>
      <c r="AI71" s="139" t="str">
        <f t="shared" si="6"/>
        <v/>
      </c>
      <c r="AJ71" s="140" t="str">
        <f t="shared" si="7"/>
        <v/>
      </c>
      <c r="AK71" s="139" t="str">
        <f t="shared" si="8"/>
        <v/>
      </c>
      <c r="AL71" s="140" t="str">
        <f t="shared" si="9"/>
        <v/>
      </c>
      <c r="AM71" s="140" t="str">
        <f t="shared" si="10"/>
        <v/>
      </c>
      <c r="AN71" s="140" t="str">
        <f t="shared" si="11"/>
        <v/>
      </c>
      <c r="AO71" s="140" t="str">
        <f t="shared" si="12"/>
        <v/>
      </c>
      <c r="AP71" s="140" t="str">
        <f t="shared" si="13"/>
        <v/>
      </c>
      <c r="AQ71" s="140" t="str">
        <f t="shared" si="14"/>
        <v/>
      </c>
      <c r="AR71" s="140" t="str">
        <f t="shared" si="15"/>
        <v/>
      </c>
      <c r="AS71" s="140" t="str">
        <f t="shared" si="16"/>
        <v/>
      </c>
      <c r="AT71" s="140" t="str">
        <f t="shared" si="17"/>
        <v/>
      </c>
      <c r="AU71" s="140" t="str">
        <f t="shared" si="18"/>
        <v/>
      </c>
      <c r="AV71" s="140" t="str">
        <f t="shared" si="19"/>
        <v/>
      </c>
      <c r="AW71" s="140" t="str">
        <f t="shared" si="20"/>
        <v/>
      </c>
      <c r="AX71" s="140" t="str">
        <f t="shared" si="21"/>
        <v/>
      </c>
      <c r="AY71" s="140" t="str">
        <f t="shared" si="22"/>
        <v/>
      </c>
    </row>
    <row r="72" spans="2:51" ht="21.75" customHeight="1">
      <c r="B72" s="29">
        <v>65</v>
      </c>
      <c r="C72" s="148"/>
      <c r="D72" s="31"/>
      <c r="E72" s="31"/>
      <c r="F72" s="32"/>
      <c r="G72" s="32"/>
      <c r="H72" s="25"/>
      <c r="I72" s="25"/>
      <c r="J72" s="94" t="str">
        <f>IF(D72="","",申込情報!$C$7)</f>
        <v/>
      </c>
      <c r="K72" s="25"/>
      <c r="L72" s="136" t="str">
        <f>IF(C72="","",申込情報!$C$5)</f>
        <v/>
      </c>
      <c r="M72" s="44"/>
      <c r="N72" s="25"/>
      <c r="O72" s="33"/>
      <c r="P72" s="33"/>
      <c r="Q72" s="144" t="str">
        <f>IF(L72="","",申込情報!C$5)</f>
        <v/>
      </c>
      <c r="R72" s="44"/>
      <c r="S72" s="33"/>
      <c r="T72" s="33"/>
      <c r="U72" s="33"/>
      <c r="V72" s="25"/>
      <c r="W72" s="34"/>
      <c r="X72" s="25"/>
      <c r="Y72" s="33"/>
      <c r="Z72" s="35"/>
      <c r="AA72" s="22"/>
      <c r="AB72" s="19">
        <f t="shared" si="0"/>
        <v>0</v>
      </c>
      <c r="AC72" s="19" t="str">
        <f t="shared" si="1"/>
        <v/>
      </c>
      <c r="AD72" s="19">
        <f t="shared" si="2"/>
        <v>0</v>
      </c>
      <c r="AE72" s="19" t="str">
        <f t="shared" si="3"/>
        <v/>
      </c>
      <c r="AF72" s="139" t="str">
        <f>IF(C72="","",申込情報!$C$5)</f>
        <v/>
      </c>
      <c r="AG72" s="139" t="str">
        <f t="shared" si="4"/>
        <v/>
      </c>
      <c r="AH72" s="139" t="str">
        <f t="shared" si="5"/>
        <v/>
      </c>
      <c r="AI72" s="139" t="str">
        <f t="shared" si="6"/>
        <v/>
      </c>
      <c r="AJ72" s="140" t="str">
        <f t="shared" si="7"/>
        <v/>
      </c>
      <c r="AK72" s="139" t="str">
        <f t="shared" si="8"/>
        <v/>
      </c>
      <c r="AL72" s="140" t="str">
        <f t="shared" si="9"/>
        <v/>
      </c>
      <c r="AM72" s="140" t="str">
        <f t="shared" si="10"/>
        <v/>
      </c>
      <c r="AN72" s="140" t="str">
        <f t="shared" si="11"/>
        <v/>
      </c>
      <c r="AO72" s="140" t="str">
        <f t="shared" si="12"/>
        <v/>
      </c>
      <c r="AP72" s="140" t="str">
        <f t="shared" si="13"/>
        <v/>
      </c>
      <c r="AQ72" s="140" t="str">
        <f t="shared" si="14"/>
        <v/>
      </c>
      <c r="AR72" s="140" t="str">
        <f t="shared" si="15"/>
        <v/>
      </c>
      <c r="AS72" s="140" t="str">
        <f t="shared" si="16"/>
        <v/>
      </c>
      <c r="AT72" s="140" t="str">
        <f t="shared" si="17"/>
        <v/>
      </c>
      <c r="AU72" s="140" t="str">
        <f t="shared" si="18"/>
        <v/>
      </c>
      <c r="AV72" s="140" t="str">
        <f t="shared" si="19"/>
        <v/>
      </c>
      <c r="AW72" s="140" t="str">
        <f t="shared" si="20"/>
        <v/>
      </c>
      <c r="AX72" s="140" t="str">
        <f t="shared" si="21"/>
        <v/>
      </c>
      <c r="AY72" s="140" t="str">
        <f t="shared" si="22"/>
        <v/>
      </c>
    </row>
    <row r="73" spans="2:51" ht="21.75" customHeight="1">
      <c r="B73" s="29">
        <v>66</v>
      </c>
      <c r="C73" s="148"/>
      <c r="D73" s="31"/>
      <c r="E73" s="31"/>
      <c r="F73" s="32"/>
      <c r="G73" s="32"/>
      <c r="H73" s="25"/>
      <c r="I73" s="25"/>
      <c r="J73" s="94" t="str">
        <f>IF(D73="","",申込情報!$C$7)</f>
        <v/>
      </c>
      <c r="K73" s="25"/>
      <c r="L73" s="136" t="str">
        <f>IF(C73="","",申込情報!$C$5)</f>
        <v/>
      </c>
      <c r="M73" s="44"/>
      <c r="N73" s="25"/>
      <c r="O73" s="33"/>
      <c r="P73" s="33"/>
      <c r="Q73" s="144" t="str">
        <f>IF(L73="","",申込情報!C$5)</f>
        <v/>
      </c>
      <c r="R73" s="44"/>
      <c r="S73" s="33"/>
      <c r="T73" s="33"/>
      <c r="U73" s="33"/>
      <c r="V73" s="25"/>
      <c r="W73" s="34"/>
      <c r="X73" s="25"/>
      <c r="Y73" s="33"/>
      <c r="Z73" s="35"/>
      <c r="AA73" s="22"/>
      <c r="AB73" s="19">
        <f t="shared" si="0"/>
        <v>0</v>
      </c>
      <c r="AC73" s="19" t="str">
        <f t="shared" si="1"/>
        <v/>
      </c>
      <c r="AD73" s="19">
        <f t="shared" si="2"/>
        <v>0</v>
      </c>
      <c r="AE73" s="19" t="str">
        <f t="shared" si="3"/>
        <v/>
      </c>
      <c r="AF73" s="139" t="str">
        <f>IF(C73="","",申込情報!$C$5)</f>
        <v/>
      </c>
      <c r="AG73" s="139" t="str">
        <f t="shared" ref="AG73:AG136" si="27">IF(C73="","",C73)</f>
        <v/>
      </c>
      <c r="AH73" s="139" t="str">
        <f t="shared" ref="AH73:AH136" si="28">IF(D73="","",D73)</f>
        <v/>
      </c>
      <c r="AI73" s="139" t="str">
        <f t="shared" ref="AI73:AI136" si="29">IF(E73="","",E73)</f>
        <v/>
      </c>
      <c r="AJ73" s="140" t="str">
        <f t="shared" ref="AJ73:AJ136" si="30">IF(D73="","",D73&amp;" "&amp;E73)</f>
        <v/>
      </c>
      <c r="AK73" s="139" t="str">
        <f t="shared" ref="AK73:AK136" si="31">IF(F73="","",F73)</f>
        <v/>
      </c>
      <c r="AL73" s="140" t="str">
        <f t="shared" ref="AL73:AL136" si="32">IF(G73="","",G73)</f>
        <v/>
      </c>
      <c r="AM73" s="140" t="str">
        <f t="shared" ref="AM73:AM136" si="33">IF(F73="","",F73&amp;" "&amp;G73)</f>
        <v/>
      </c>
      <c r="AN73" s="140" t="str">
        <f t="shared" ref="AN73:AN136" si="34">IF(H73="","",H73)</f>
        <v/>
      </c>
      <c r="AO73" s="140" t="str">
        <f t="shared" ref="AO73:AO136" si="35">IF(I73="","",I73)</f>
        <v/>
      </c>
      <c r="AP73" s="140" t="str">
        <f t="shared" ref="AP73:AP136" si="36">IF(J73="","",J73)</f>
        <v/>
      </c>
      <c r="AQ73" s="140" t="str">
        <f t="shared" ref="AQ73:AQ136" si="37">IF(K73="","",K73)</f>
        <v/>
      </c>
      <c r="AR73" s="140" t="str">
        <f t="shared" ref="AR73:AR136" si="38">IF(L72="","",L72&amp;" "&amp;M72)</f>
        <v/>
      </c>
      <c r="AS73" s="140" t="str">
        <f t="shared" ref="AS73:AS136" si="39">IF(O73="","",N73*10000+O73*100+P73)</f>
        <v/>
      </c>
      <c r="AT73" s="140" t="str">
        <f t="shared" ref="AT73:AT136" si="40">IF(R73="","",AF73&amp;R73)</f>
        <v/>
      </c>
      <c r="AU73" s="140" t="str">
        <f t="shared" ref="AU73:AU136" si="41">IF(T73="","",S73*10000+T73*100+U73)</f>
        <v/>
      </c>
      <c r="AV73" s="140" t="str">
        <f t="shared" ref="AV73:AV136" si="42">IF(W73="","",W73)</f>
        <v/>
      </c>
      <c r="AW73" s="140" t="str">
        <f t="shared" ref="AW73:AW136" si="43">IF(J73="","",J73&amp;" "&amp;V73)</f>
        <v/>
      </c>
      <c r="AX73" s="140" t="str">
        <f t="shared" ref="AX73:AX136" si="44">IF(X73="","",X73)</f>
        <v/>
      </c>
      <c r="AY73" s="140" t="str">
        <f t="shared" ref="AY73:AY136" si="45">IF(Y73="","",Y73*100+Z73)</f>
        <v/>
      </c>
    </row>
    <row r="74" spans="2:51" ht="21.75" customHeight="1">
      <c r="B74" s="29">
        <v>67</v>
      </c>
      <c r="C74" s="148"/>
      <c r="D74" s="31"/>
      <c r="E74" s="31"/>
      <c r="F74" s="32"/>
      <c r="G74" s="32"/>
      <c r="H74" s="25"/>
      <c r="I74" s="25"/>
      <c r="J74" s="94" t="str">
        <f>IF(D74="","",申込情報!$C$7)</f>
        <v/>
      </c>
      <c r="K74" s="25"/>
      <c r="L74" s="136" t="str">
        <f>IF(C74="","",申込情報!$C$5)</f>
        <v/>
      </c>
      <c r="M74" s="44"/>
      <c r="N74" s="25"/>
      <c r="O74" s="33"/>
      <c r="P74" s="33"/>
      <c r="Q74" s="144" t="str">
        <f>IF(L74="","",申込情報!C$5)</f>
        <v/>
      </c>
      <c r="R74" s="44"/>
      <c r="S74" s="33"/>
      <c r="T74" s="33"/>
      <c r="U74" s="33"/>
      <c r="V74" s="25"/>
      <c r="W74" s="34"/>
      <c r="X74" s="25"/>
      <c r="Y74" s="33"/>
      <c r="Z74" s="35"/>
      <c r="AA74" s="22"/>
      <c r="AB74" s="19">
        <f t="shared" si="0"/>
        <v>0</v>
      </c>
      <c r="AC74" s="19" t="str">
        <f t="shared" si="1"/>
        <v/>
      </c>
      <c r="AD74" s="19">
        <f t="shared" si="2"/>
        <v>0</v>
      </c>
      <c r="AE74" s="19" t="str">
        <f t="shared" si="3"/>
        <v/>
      </c>
      <c r="AF74" s="139" t="str">
        <f>IF(C74="","",申込情報!$C$5)</f>
        <v/>
      </c>
      <c r="AG74" s="139" t="str">
        <f t="shared" si="27"/>
        <v/>
      </c>
      <c r="AH74" s="139" t="str">
        <f t="shared" si="28"/>
        <v/>
      </c>
      <c r="AI74" s="139" t="str">
        <f t="shared" si="29"/>
        <v/>
      </c>
      <c r="AJ74" s="140" t="str">
        <f t="shared" si="30"/>
        <v/>
      </c>
      <c r="AK74" s="139" t="str">
        <f t="shared" si="31"/>
        <v/>
      </c>
      <c r="AL74" s="140" t="str">
        <f t="shared" si="32"/>
        <v/>
      </c>
      <c r="AM74" s="140" t="str">
        <f t="shared" si="33"/>
        <v/>
      </c>
      <c r="AN74" s="140" t="str">
        <f t="shared" si="34"/>
        <v/>
      </c>
      <c r="AO74" s="140" t="str">
        <f t="shared" si="35"/>
        <v/>
      </c>
      <c r="AP74" s="140" t="str">
        <f t="shared" si="36"/>
        <v/>
      </c>
      <c r="AQ74" s="140" t="str">
        <f t="shared" si="37"/>
        <v/>
      </c>
      <c r="AR74" s="140" t="str">
        <f t="shared" si="38"/>
        <v/>
      </c>
      <c r="AS74" s="140" t="str">
        <f t="shared" si="39"/>
        <v/>
      </c>
      <c r="AT74" s="140" t="str">
        <f t="shared" si="40"/>
        <v/>
      </c>
      <c r="AU74" s="140" t="str">
        <f t="shared" si="41"/>
        <v/>
      </c>
      <c r="AV74" s="140" t="str">
        <f t="shared" si="42"/>
        <v/>
      </c>
      <c r="AW74" s="140" t="str">
        <f t="shared" si="43"/>
        <v/>
      </c>
      <c r="AX74" s="140" t="str">
        <f t="shared" si="44"/>
        <v/>
      </c>
      <c r="AY74" s="140" t="str">
        <f t="shared" si="45"/>
        <v/>
      </c>
    </row>
    <row r="75" spans="2:51" ht="21.75" customHeight="1">
      <c r="B75" s="29">
        <v>68</v>
      </c>
      <c r="C75" s="148"/>
      <c r="D75" s="31"/>
      <c r="E75" s="31"/>
      <c r="F75" s="32"/>
      <c r="G75" s="32"/>
      <c r="H75" s="25"/>
      <c r="I75" s="25"/>
      <c r="J75" s="94" t="str">
        <f>IF(D75="","",申込情報!$C$7)</f>
        <v/>
      </c>
      <c r="K75" s="25"/>
      <c r="L75" s="136" t="str">
        <f>IF(C75="","",申込情報!$C$5)</f>
        <v/>
      </c>
      <c r="M75" s="44"/>
      <c r="N75" s="25"/>
      <c r="O75" s="33"/>
      <c r="P75" s="33"/>
      <c r="Q75" s="144" t="str">
        <f>IF(L75="","",申込情報!C$5)</f>
        <v/>
      </c>
      <c r="R75" s="44"/>
      <c r="S75" s="33"/>
      <c r="T75" s="33"/>
      <c r="U75" s="33"/>
      <c r="V75" s="25"/>
      <c r="W75" s="34"/>
      <c r="X75" s="25"/>
      <c r="Y75" s="33"/>
      <c r="Z75" s="35"/>
      <c r="AA75" s="22"/>
      <c r="AB75" s="19">
        <f t="shared" si="0"/>
        <v>0</v>
      </c>
      <c r="AC75" s="19" t="str">
        <f t="shared" si="1"/>
        <v/>
      </c>
      <c r="AD75" s="19">
        <f t="shared" si="2"/>
        <v>0</v>
      </c>
      <c r="AE75" s="19" t="str">
        <f t="shared" si="3"/>
        <v/>
      </c>
      <c r="AF75" s="139" t="str">
        <f>IF(C75="","",申込情報!$C$5)</f>
        <v/>
      </c>
      <c r="AG75" s="139" t="str">
        <f t="shared" si="27"/>
        <v/>
      </c>
      <c r="AH75" s="139" t="str">
        <f t="shared" si="28"/>
        <v/>
      </c>
      <c r="AI75" s="139" t="str">
        <f t="shared" si="29"/>
        <v/>
      </c>
      <c r="AJ75" s="140" t="str">
        <f t="shared" si="30"/>
        <v/>
      </c>
      <c r="AK75" s="139" t="str">
        <f t="shared" si="31"/>
        <v/>
      </c>
      <c r="AL75" s="140" t="str">
        <f t="shared" si="32"/>
        <v/>
      </c>
      <c r="AM75" s="140" t="str">
        <f t="shared" si="33"/>
        <v/>
      </c>
      <c r="AN75" s="140" t="str">
        <f t="shared" si="34"/>
        <v/>
      </c>
      <c r="AO75" s="140" t="str">
        <f t="shared" si="35"/>
        <v/>
      </c>
      <c r="AP75" s="140" t="str">
        <f t="shared" si="36"/>
        <v/>
      </c>
      <c r="AQ75" s="140" t="str">
        <f t="shared" si="37"/>
        <v/>
      </c>
      <c r="AR75" s="140" t="str">
        <f t="shared" si="38"/>
        <v/>
      </c>
      <c r="AS75" s="140" t="str">
        <f t="shared" si="39"/>
        <v/>
      </c>
      <c r="AT75" s="140" t="str">
        <f t="shared" si="40"/>
        <v/>
      </c>
      <c r="AU75" s="140" t="str">
        <f t="shared" si="41"/>
        <v/>
      </c>
      <c r="AV75" s="140" t="str">
        <f t="shared" si="42"/>
        <v/>
      </c>
      <c r="AW75" s="140" t="str">
        <f t="shared" si="43"/>
        <v/>
      </c>
      <c r="AX75" s="140" t="str">
        <f t="shared" si="44"/>
        <v/>
      </c>
      <c r="AY75" s="140" t="str">
        <f t="shared" si="45"/>
        <v/>
      </c>
    </row>
    <row r="76" spans="2:51" ht="21.75" customHeight="1">
      <c r="B76" s="29">
        <v>69</v>
      </c>
      <c r="C76" s="148"/>
      <c r="D76" s="31"/>
      <c r="E76" s="31"/>
      <c r="F76" s="32"/>
      <c r="G76" s="32"/>
      <c r="H76" s="25"/>
      <c r="I76" s="25"/>
      <c r="J76" s="94" t="str">
        <f>IF(D76="","",申込情報!$C$7)</f>
        <v/>
      </c>
      <c r="K76" s="25"/>
      <c r="L76" s="136" t="str">
        <f>IF(C76="","",申込情報!$C$5)</f>
        <v/>
      </c>
      <c r="M76" s="44"/>
      <c r="N76" s="25"/>
      <c r="O76" s="33"/>
      <c r="P76" s="33"/>
      <c r="Q76" s="144" t="str">
        <f>IF(L76="","",申込情報!C$5)</f>
        <v/>
      </c>
      <c r="R76" s="44"/>
      <c r="S76" s="33"/>
      <c r="T76" s="33"/>
      <c r="U76" s="33"/>
      <c r="V76" s="25"/>
      <c r="W76" s="34"/>
      <c r="X76" s="25"/>
      <c r="Y76" s="33"/>
      <c r="Z76" s="35"/>
      <c r="AA76" s="22"/>
      <c r="AB76" s="19">
        <f t="shared" ref="AB76:AB139" si="46">IF(C76="男",COUNTA(M76,R76),0)</f>
        <v>0</v>
      </c>
      <c r="AC76" s="19" t="str">
        <f t="shared" ref="AC76:AC139" si="47">IF(C76="男",COUNTIF(X76,"1"),"")</f>
        <v/>
      </c>
      <c r="AD76" s="19">
        <f t="shared" ref="AD76:AD139" si="48">IF(C76="女",COUNTA(M76,R76),0)</f>
        <v>0</v>
      </c>
      <c r="AE76" s="19" t="str">
        <f t="shared" ref="AE76:AE139" si="49">IF(C76="女",COUNTIF(X76,"1"),"")</f>
        <v/>
      </c>
      <c r="AF76" s="139" t="str">
        <f>IF(C76="","",申込情報!$C$5)</f>
        <v/>
      </c>
      <c r="AG76" s="139" t="str">
        <f t="shared" si="27"/>
        <v/>
      </c>
      <c r="AH76" s="139" t="str">
        <f t="shared" si="28"/>
        <v/>
      </c>
      <c r="AI76" s="139" t="str">
        <f t="shared" si="29"/>
        <v/>
      </c>
      <c r="AJ76" s="140" t="str">
        <f t="shared" si="30"/>
        <v/>
      </c>
      <c r="AK76" s="139" t="str">
        <f t="shared" si="31"/>
        <v/>
      </c>
      <c r="AL76" s="140" t="str">
        <f t="shared" si="32"/>
        <v/>
      </c>
      <c r="AM76" s="140" t="str">
        <f t="shared" si="33"/>
        <v/>
      </c>
      <c r="AN76" s="140" t="str">
        <f t="shared" si="34"/>
        <v/>
      </c>
      <c r="AO76" s="140" t="str">
        <f t="shared" si="35"/>
        <v/>
      </c>
      <c r="AP76" s="140" t="str">
        <f t="shared" si="36"/>
        <v/>
      </c>
      <c r="AQ76" s="140" t="str">
        <f t="shared" si="37"/>
        <v/>
      </c>
      <c r="AR76" s="140" t="str">
        <f t="shared" si="38"/>
        <v/>
      </c>
      <c r="AS76" s="140" t="str">
        <f t="shared" si="39"/>
        <v/>
      </c>
      <c r="AT76" s="140" t="str">
        <f t="shared" si="40"/>
        <v/>
      </c>
      <c r="AU76" s="140" t="str">
        <f t="shared" si="41"/>
        <v/>
      </c>
      <c r="AV76" s="140" t="str">
        <f t="shared" si="42"/>
        <v/>
      </c>
      <c r="AW76" s="140" t="str">
        <f t="shared" si="43"/>
        <v/>
      </c>
      <c r="AX76" s="140" t="str">
        <f t="shared" si="44"/>
        <v/>
      </c>
      <c r="AY76" s="140" t="str">
        <f t="shared" si="45"/>
        <v/>
      </c>
    </row>
    <row r="77" spans="2:51" ht="21.75" customHeight="1">
      <c r="B77" s="29">
        <v>70</v>
      </c>
      <c r="C77" s="148"/>
      <c r="D77" s="31"/>
      <c r="E77" s="31"/>
      <c r="F77" s="32"/>
      <c r="G77" s="32"/>
      <c r="H77" s="25"/>
      <c r="I77" s="25"/>
      <c r="J77" s="94" t="str">
        <f>IF(D77="","",申込情報!$C$7)</f>
        <v/>
      </c>
      <c r="K77" s="25"/>
      <c r="L77" s="136" t="str">
        <f>IF(C77="","",申込情報!$C$5)</f>
        <v/>
      </c>
      <c r="M77" s="44"/>
      <c r="N77" s="25"/>
      <c r="O77" s="33"/>
      <c r="P77" s="33"/>
      <c r="Q77" s="144" t="str">
        <f>IF(L77="","",申込情報!C$5)</f>
        <v/>
      </c>
      <c r="R77" s="44"/>
      <c r="S77" s="33"/>
      <c r="T77" s="33"/>
      <c r="U77" s="33"/>
      <c r="V77" s="25"/>
      <c r="W77" s="34"/>
      <c r="X77" s="25"/>
      <c r="Y77" s="33"/>
      <c r="Z77" s="35"/>
      <c r="AA77" s="22"/>
      <c r="AB77" s="19">
        <f t="shared" si="46"/>
        <v>0</v>
      </c>
      <c r="AC77" s="19" t="str">
        <f t="shared" si="47"/>
        <v/>
      </c>
      <c r="AD77" s="19">
        <f t="shared" si="48"/>
        <v>0</v>
      </c>
      <c r="AE77" s="19" t="str">
        <f t="shared" si="49"/>
        <v/>
      </c>
      <c r="AF77" s="139" t="str">
        <f>IF(C77="","",申込情報!$C$5)</f>
        <v/>
      </c>
      <c r="AG77" s="139" t="str">
        <f t="shared" si="27"/>
        <v/>
      </c>
      <c r="AH77" s="139" t="str">
        <f t="shared" si="28"/>
        <v/>
      </c>
      <c r="AI77" s="139" t="str">
        <f t="shared" si="29"/>
        <v/>
      </c>
      <c r="AJ77" s="140" t="str">
        <f t="shared" si="30"/>
        <v/>
      </c>
      <c r="AK77" s="139" t="str">
        <f t="shared" si="31"/>
        <v/>
      </c>
      <c r="AL77" s="140" t="str">
        <f t="shared" si="32"/>
        <v/>
      </c>
      <c r="AM77" s="140" t="str">
        <f t="shared" si="33"/>
        <v/>
      </c>
      <c r="AN77" s="140" t="str">
        <f t="shared" si="34"/>
        <v/>
      </c>
      <c r="AO77" s="140" t="str">
        <f t="shared" si="35"/>
        <v/>
      </c>
      <c r="AP77" s="140" t="str">
        <f t="shared" si="36"/>
        <v/>
      </c>
      <c r="AQ77" s="140" t="str">
        <f t="shared" si="37"/>
        <v/>
      </c>
      <c r="AR77" s="140" t="str">
        <f t="shared" si="38"/>
        <v/>
      </c>
      <c r="AS77" s="140" t="str">
        <f t="shared" si="39"/>
        <v/>
      </c>
      <c r="AT77" s="140" t="str">
        <f t="shared" si="40"/>
        <v/>
      </c>
      <c r="AU77" s="140" t="str">
        <f t="shared" si="41"/>
        <v/>
      </c>
      <c r="AV77" s="140" t="str">
        <f t="shared" si="42"/>
        <v/>
      </c>
      <c r="AW77" s="140" t="str">
        <f t="shared" si="43"/>
        <v/>
      </c>
      <c r="AX77" s="140" t="str">
        <f t="shared" si="44"/>
        <v/>
      </c>
      <c r="AY77" s="140" t="str">
        <f t="shared" si="45"/>
        <v/>
      </c>
    </row>
    <row r="78" spans="2:51" ht="21.75" customHeight="1">
      <c r="B78" s="29">
        <v>71</v>
      </c>
      <c r="C78" s="148"/>
      <c r="D78" s="31"/>
      <c r="E78" s="31"/>
      <c r="F78" s="32"/>
      <c r="G78" s="32"/>
      <c r="H78" s="25"/>
      <c r="I78" s="25"/>
      <c r="J78" s="94" t="str">
        <f>IF(D78="","",申込情報!$C$7)</f>
        <v/>
      </c>
      <c r="K78" s="25"/>
      <c r="L78" s="136" t="str">
        <f>IF(C78="","",申込情報!$C$5)</f>
        <v/>
      </c>
      <c r="M78" s="44"/>
      <c r="N78" s="25"/>
      <c r="O78" s="33"/>
      <c r="P78" s="33"/>
      <c r="Q78" s="144" t="str">
        <f>IF(L78="","",申込情報!C$5)</f>
        <v/>
      </c>
      <c r="R78" s="44"/>
      <c r="S78" s="33"/>
      <c r="T78" s="33"/>
      <c r="U78" s="33"/>
      <c r="V78" s="25"/>
      <c r="W78" s="34"/>
      <c r="X78" s="25"/>
      <c r="Y78" s="33"/>
      <c r="Z78" s="35"/>
      <c r="AA78" s="22"/>
      <c r="AB78" s="19">
        <f t="shared" si="46"/>
        <v>0</v>
      </c>
      <c r="AC78" s="19" t="str">
        <f t="shared" si="47"/>
        <v/>
      </c>
      <c r="AD78" s="19">
        <f t="shared" si="48"/>
        <v>0</v>
      </c>
      <c r="AE78" s="19" t="str">
        <f t="shared" si="49"/>
        <v/>
      </c>
      <c r="AF78" s="139" t="str">
        <f>IF(C78="","",申込情報!$C$5)</f>
        <v/>
      </c>
      <c r="AG78" s="139" t="str">
        <f t="shared" si="27"/>
        <v/>
      </c>
      <c r="AH78" s="139" t="str">
        <f t="shared" si="28"/>
        <v/>
      </c>
      <c r="AI78" s="139" t="str">
        <f t="shared" si="29"/>
        <v/>
      </c>
      <c r="AJ78" s="140" t="str">
        <f t="shared" si="30"/>
        <v/>
      </c>
      <c r="AK78" s="139" t="str">
        <f t="shared" si="31"/>
        <v/>
      </c>
      <c r="AL78" s="140" t="str">
        <f t="shared" si="32"/>
        <v/>
      </c>
      <c r="AM78" s="140" t="str">
        <f t="shared" si="33"/>
        <v/>
      </c>
      <c r="AN78" s="140" t="str">
        <f t="shared" si="34"/>
        <v/>
      </c>
      <c r="AO78" s="140" t="str">
        <f t="shared" si="35"/>
        <v/>
      </c>
      <c r="AP78" s="140" t="str">
        <f t="shared" si="36"/>
        <v/>
      </c>
      <c r="AQ78" s="140" t="str">
        <f t="shared" si="37"/>
        <v/>
      </c>
      <c r="AR78" s="140" t="str">
        <f t="shared" si="38"/>
        <v/>
      </c>
      <c r="AS78" s="140" t="str">
        <f t="shared" si="39"/>
        <v/>
      </c>
      <c r="AT78" s="140" t="str">
        <f t="shared" si="40"/>
        <v/>
      </c>
      <c r="AU78" s="140" t="str">
        <f t="shared" si="41"/>
        <v/>
      </c>
      <c r="AV78" s="140" t="str">
        <f t="shared" si="42"/>
        <v/>
      </c>
      <c r="AW78" s="140" t="str">
        <f t="shared" si="43"/>
        <v/>
      </c>
      <c r="AX78" s="140" t="str">
        <f t="shared" si="44"/>
        <v/>
      </c>
      <c r="AY78" s="140" t="str">
        <f t="shared" si="45"/>
        <v/>
      </c>
    </row>
    <row r="79" spans="2:51" ht="21.75" customHeight="1">
      <c r="B79" s="29">
        <v>72</v>
      </c>
      <c r="C79" s="148"/>
      <c r="D79" s="31"/>
      <c r="E79" s="31"/>
      <c r="F79" s="32"/>
      <c r="G79" s="32"/>
      <c r="H79" s="25"/>
      <c r="I79" s="25"/>
      <c r="J79" s="94" t="str">
        <f>IF(D79="","",申込情報!$C$7)</f>
        <v/>
      </c>
      <c r="K79" s="25"/>
      <c r="L79" s="136" t="str">
        <f>IF(C79="","",申込情報!$C$5)</f>
        <v/>
      </c>
      <c r="M79" s="44"/>
      <c r="N79" s="25"/>
      <c r="O79" s="33"/>
      <c r="P79" s="33"/>
      <c r="Q79" s="144" t="str">
        <f>IF(L79="","",申込情報!C$5)</f>
        <v/>
      </c>
      <c r="R79" s="44"/>
      <c r="S79" s="33"/>
      <c r="T79" s="33"/>
      <c r="U79" s="33"/>
      <c r="V79" s="25"/>
      <c r="W79" s="34"/>
      <c r="X79" s="25"/>
      <c r="Y79" s="33"/>
      <c r="Z79" s="35"/>
      <c r="AA79" s="22"/>
      <c r="AB79" s="19">
        <f t="shared" si="46"/>
        <v>0</v>
      </c>
      <c r="AC79" s="19" t="str">
        <f t="shared" si="47"/>
        <v/>
      </c>
      <c r="AD79" s="19">
        <f t="shared" si="48"/>
        <v>0</v>
      </c>
      <c r="AE79" s="19" t="str">
        <f t="shared" si="49"/>
        <v/>
      </c>
      <c r="AF79" s="139" t="str">
        <f>IF(C79="","",申込情報!$C$5)</f>
        <v/>
      </c>
      <c r="AG79" s="139" t="str">
        <f t="shared" si="27"/>
        <v/>
      </c>
      <c r="AH79" s="139" t="str">
        <f t="shared" si="28"/>
        <v/>
      </c>
      <c r="AI79" s="139" t="str">
        <f t="shared" si="29"/>
        <v/>
      </c>
      <c r="AJ79" s="140" t="str">
        <f t="shared" si="30"/>
        <v/>
      </c>
      <c r="AK79" s="139" t="str">
        <f t="shared" si="31"/>
        <v/>
      </c>
      <c r="AL79" s="140" t="str">
        <f t="shared" si="32"/>
        <v/>
      </c>
      <c r="AM79" s="140" t="str">
        <f t="shared" si="33"/>
        <v/>
      </c>
      <c r="AN79" s="140" t="str">
        <f t="shared" si="34"/>
        <v/>
      </c>
      <c r="AO79" s="140" t="str">
        <f t="shared" si="35"/>
        <v/>
      </c>
      <c r="AP79" s="140" t="str">
        <f t="shared" si="36"/>
        <v/>
      </c>
      <c r="AQ79" s="140" t="str">
        <f t="shared" si="37"/>
        <v/>
      </c>
      <c r="AR79" s="140" t="str">
        <f t="shared" si="38"/>
        <v/>
      </c>
      <c r="AS79" s="140" t="str">
        <f t="shared" si="39"/>
        <v/>
      </c>
      <c r="AT79" s="140" t="str">
        <f t="shared" si="40"/>
        <v/>
      </c>
      <c r="AU79" s="140" t="str">
        <f t="shared" si="41"/>
        <v/>
      </c>
      <c r="AV79" s="140" t="str">
        <f t="shared" si="42"/>
        <v/>
      </c>
      <c r="AW79" s="140" t="str">
        <f t="shared" si="43"/>
        <v/>
      </c>
      <c r="AX79" s="140" t="str">
        <f t="shared" si="44"/>
        <v/>
      </c>
      <c r="AY79" s="140" t="str">
        <f t="shared" si="45"/>
        <v/>
      </c>
    </row>
    <row r="80" spans="2:51" ht="21.75" customHeight="1">
      <c r="B80" s="29">
        <v>73</v>
      </c>
      <c r="C80" s="148"/>
      <c r="D80" s="31"/>
      <c r="E80" s="31"/>
      <c r="F80" s="32"/>
      <c r="G80" s="32"/>
      <c r="H80" s="25"/>
      <c r="I80" s="25"/>
      <c r="J80" s="94" t="str">
        <f>IF(D80="","",申込情報!$C$7)</f>
        <v/>
      </c>
      <c r="K80" s="25"/>
      <c r="L80" s="136" t="str">
        <f>IF(C80="","",申込情報!$C$5)</f>
        <v/>
      </c>
      <c r="M80" s="44"/>
      <c r="N80" s="25"/>
      <c r="O80" s="33"/>
      <c r="P80" s="33"/>
      <c r="Q80" s="144" t="str">
        <f>IF(L80="","",申込情報!C$5)</f>
        <v/>
      </c>
      <c r="R80" s="44"/>
      <c r="S80" s="33"/>
      <c r="T80" s="33"/>
      <c r="U80" s="33"/>
      <c r="V80" s="25"/>
      <c r="W80" s="34"/>
      <c r="X80" s="25"/>
      <c r="Y80" s="33"/>
      <c r="Z80" s="35"/>
      <c r="AA80" s="22"/>
      <c r="AB80" s="19">
        <f t="shared" si="46"/>
        <v>0</v>
      </c>
      <c r="AC80" s="19" t="str">
        <f t="shared" si="47"/>
        <v/>
      </c>
      <c r="AD80" s="19">
        <f t="shared" si="48"/>
        <v>0</v>
      </c>
      <c r="AE80" s="19" t="str">
        <f t="shared" si="49"/>
        <v/>
      </c>
      <c r="AF80" s="139" t="str">
        <f>IF(C80="","",申込情報!$C$5)</f>
        <v/>
      </c>
      <c r="AG80" s="139" t="str">
        <f t="shared" si="27"/>
        <v/>
      </c>
      <c r="AH80" s="139" t="str">
        <f t="shared" si="28"/>
        <v/>
      </c>
      <c r="AI80" s="139" t="str">
        <f t="shared" si="29"/>
        <v/>
      </c>
      <c r="AJ80" s="140" t="str">
        <f t="shared" si="30"/>
        <v/>
      </c>
      <c r="AK80" s="139" t="str">
        <f t="shared" si="31"/>
        <v/>
      </c>
      <c r="AL80" s="140" t="str">
        <f t="shared" si="32"/>
        <v/>
      </c>
      <c r="AM80" s="140" t="str">
        <f t="shared" si="33"/>
        <v/>
      </c>
      <c r="AN80" s="140" t="str">
        <f t="shared" si="34"/>
        <v/>
      </c>
      <c r="AO80" s="140" t="str">
        <f t="shared" si="35"/>
        <v/>
      </c>
      <c r="AP80" s="140" t="str">
        <f t="shared" si="36"/>
        <v/>
      </c>
      <c r="AQ80" s="140" t="str">
        <f t="shared" si="37"/>
        <v/>
      </c>
      <c r="AR80" s="140" t="str">
        <f t="shared" si="38"/>
        <v/>
      </c>
      <c r="AS80" s="140" t="str">
        <f t="shared" si="39"/>
        <v/>
      </c>
      <c r="AT80" s="140" t="str">
        <f t="shared" si="40"/>
        <v/>
      </c>
      <c r="AU80" s="140" t="str">
        <f t="shared" si="41"/>
        <v/>
      </c>
      <c r="AV80" s="140" t="str">
        <f t="shared" si="42"/>
        <v/>
      </c>
      <c r="AW80" s="140" t="str">
        <f t="shared" si="43"/>
        <v/>
      </c>
      <c r="AX80" s="140" t="str">
        <f t="shared" si="44"/>
        <v/>
      </c>
      <c r="AY80" s="140" t="str">
        <f t="shared" si="45"/>
        <v/>
      </c>
    </row>
    <row r="81" spans="2:51" ht="21.75" customHeight="1">
      <c r="B81" s="29">
        <v>74</v>
      </c>
      <c r="C81" s="148"/>
      <c r="D81" s="31"/>
      <c r="E81" s="31"/>
      <c r="F81" s="32"/>
      <c r="G81" s="32"/>
      <c r="H81" s="25"/>
      <c r="I81" s="25"/>
      <c r="J81" s="94" t="str">
        <f>IF(D81="","",申込情報!$C$7)</f>
        <v/>
      </c>
      <c r="K81" s="25"/>
      <c r="L81" s="136" t="str">
        <f>IF(C81="","",申込情報!$C$5)</f>
        <v/>
      </c>
      <c r="M81" s="44"/>
      <c r="N81" s="25"/>
      <c r="O81" s="33"/>
      <c r="P81" s="33"/>
      <c r="Q81" s="144" t="str">
        <f>IF(L81="","",申込情報!C$5)</f>
        <v/>
      </c>
      <c r="R81" s="44"/>
      <c r="S81" s="33"/>
      <c r="T81" s="33"/>
      <c r="U81" s="33"/>
      <c r="V81" s="25"/>
      <c r="W81" s="34"/>
      <c r="X81" s="25"/>
      <c r="Y81" s="33"/>
      <c r="Z81" s="35"/>
      <c r="AA81" s="22"/>
      <c r="AB81" s="19">
        <f t="shared" si="46"/>
        <v>0</v>
      </c>
      <c r="AC81" s="19" t="str">
        <f t="shared" si="47"/>
        <v/>
      </c>
      <c r="AD81" s="19">
        <f t="shared" si="48"/>
        <v>0</v>
      </c>
      <c r="AE81" s="19" t="str">
        <f t="shared" si="49"/>
        <v/>
      </c>
      <c r="AF81" s="139" t="str">
        <f>IF(C81="","",申込情報!$C$5)</f>
        <v/>
      </c>
      <c r="AG81" s="139" t="str">
        <f t="shared" si="27"/>
        <v/>
      </c>
      <c r="AH81" s="139" t="str">
        <f t="shared" si="28"/>
        <v/>
      </c>
      <c r="AI81" s="139" t="str">
        <f t="shared" si="29"/>
        <v/>
      </c>
      <c r="AJ81" s="140" t="str">
        <f t="shared" si="30"/>
        <v/>
      </c>
      <c r="AK81" s="139" t="str">
        <f t="shared" si="31"/>
        <v/>
      </c>
      <c r="AL81" s="140" t="str">
        <f t="shared" si="32"/>
        <v/>
      </c>
      <c r="AM81" s="140" t="str">
        <f t="shared" si="33"/>
        <v/>
      </c>
      <c r="AN81" s="140" t="str">
        <f t="shared" si="34"/>
        <v/>
      </c>
      <c r="AO81" s="140" t="str">
        <f t="shared" si="35"/>
        <v/>
      </c>
      <c r="AP81" s="140" t="str">
        <f t="shared" si="36"/>
        <v/>
      </c>
      <c r="AQ81" s="140" t="str">
        <f t="shared" si="37"/>
        <v/>
      </c>
      <c r="AR81" s="140" t="str">
        <f t="shared" si="38"/>
        <v/>
      </c>
      <c r="AS81" s="140" t="str">
        <f t="shared" si="39"/>
        <v/>
      </c>
      <c r="AT81" s="140" t="str">
        <f t="shared" si="40"/>
        <v/>
      </c>
      <c r="AU81" s="140" t="str">
        <f t="shared" si="41"/>
        <v/>
      </c>
      <c r="AV81" s="140" t="str">
        <f t="shared" si="42"/>
        <v/>
      </c>
      <c r="AW81" s="140" t="str">
        <f t="shared" si="43"/>
        <v/>
      </c>
      <c r="AX81" s="140" t="str">
        <f t="shared" si="44"/>
        <v/>
      </c>
      <c r="AY81" s="140" t="str">
        <f t="shared" si="45"/>
        <v/>
      </c>
    </row>
    <row r="82" spans="2:51" ht="21.75" customHeight="1">
      <c r="B82" s="29">
        <v>75</v>
      </c>
      <c r="C82" s="148"/>
      <c r="D82" s="31"/>
      <c r="E82" s="31"/>
      <c r="F82" s="32"/>
      <c r="G82" s="32"/>
      <c r="H82" s="25"/>
      <c r="I82" s="25"/>
      <c r="J82" s="94" t="str">
        <f>IF(D82="","",申込情報!$C$7)</f>
        <v/>
      </c>
      <c r="K82" s="25"/>
      <c r="L82" s="136" t="str">
        <f>IF(C82="","",申込情報!$C$5)</f>
        <v/>
      </c>
      <c r="M82" s="44"/>
      <c r="N82" s="25"/>
      <c r="O82" s="33"/>
      <c r="P82" s="33"/>
      <c r="Q82" s="144" t="str">
        <f>IF(L82="","",申込情報!C$5)</f>
        <v/>
      </c>
      <c r="R82" s="44"/>
      <c r="S82" s="33"/>
      <c r="T82" s="33"/>
      <c r="U82" s="33"/>
      <c r="V82" s="25"/>
      <c r="W82" s="34"/>
      <c r="X82" s="25"/>
      <c r="Y82" s="33"/>
      <c r="Z82" s="35"/>
      <c r="AA82" s="22"/>
      <c r="AB82" s="19">
        <f t="shared" si="46"/>
        <v>0</v>
      </c>
      <c r="AC82" s="19" t="str">
        <f t="shared" si="47"/>
        <v/>
      </c>
      <c r="AD82" s="19">
        <f t="shared" si="48"/>
        <v>0</v>
      </c>
      <c r="AE82" s="19" t="str">
        <f t="shared" si="49"/>
        <v/>
      </c>
      <c r="AF82" s="139" t="str">
        <f>IF(C82="","",申込情報!$C$5)</f>
        <v/>
      </c>
      <c r="AG82" s="139" t="str">
        <f t="shared" si="27"/>
        <v/>
      </c>
      <c r="AH82" s="139" t="str">
        <f t="shared" si="28"/>
        <v/>
      </c>
      <c r="AI82" s="139" t="str">
        <f t="shared" si="29"/>
        <v/>
      </c>
      <c r="AJ82" s="140" t="str">
        <f t="shared" si="30"/>
        <v/>
      </c>
      <c r="AK82" s="139" t="str">
        <f t="shared" si="31"/>
        <v/>
      </c>
      <c r="AL82" s="140" t="str">
        <f t="shared" si="32"/>
        <v/>
      </c>
      <c r="AM82" s="140" t="str">
        <f t="shared" si="33"/>
        <v/>
      </c>
      <c r="AN82" s="140" t="str">
        <f t="shared" si="34"/>
        <v/>
      </c>
      <c r="AO82" s="140" t="str">
        <f t="shared" si="35"/>
        <v/>
      </c>
      <c r="AP82" s="140" t="str">
        <f t="shared" si="36"/>
        <v/>
      </c>
      <c r="AQ82" s="140" t="str">
        <f t="shared" si="37"/>
        <v/>
      </c>
      <c r="AR82" s="140" t="str">
        <f t="shared" si="38"/>
        <v/>
      </c>
      <c r="AS82" s="140" t="str">
        <f t="shared" si="39"/>
        <v/>
      </c>
      <c r="AT82" s="140" t="str">
        <f t="shared" si="40"/>
        <v/>
      </c>
      <c r="AU82" s="140" t="str">
        <f t="shared" si="41"/>
        <v/>
      </c>
      <c r="AV82" s="140" t="str">
        <f t="shared" si="42"/>
        <v/>
      </c>
      <c r="AW82" s="140" t="str">
        <f t="shared" si="43"/>
        <v/>
      </c>
      <c r="AX82" s="140" t="str">
        <f t="shared" si="44"/>
        <v/>
      </c>
      <c r="AY82" s="140" t="str">
        <f t="shared" si="45"/>
        <v/>
      </c>
    </row>
    <row r="83" spans="2:51" ht="21.75" customHeight="1">
      <c r="B83" s="29">
        <v>76</v>
      </c>
      <c r="C83" s="148"/>
      <c r="D83" s="31"/>
      <c r="E83" s="31"/>
      <c r="F83" s="32"/>
      <c r="G83" s="32"/>
      <c r="H83" s="25"/>
      <c r="I83" s="25"/>
      <c r="J83" s="94" t="str">
        <f>IF(D83="","",申込情報!$C$7)</f>
        <v/>
      </c>
      <c r="K83" s="25"/>
      <c r="L83" s="136" t="str">
        <f>IF(C83="","",申込情報!$C$5)</f>
        <v/>
      </c>
      <c r="M83" s="44"/>
      <c r="N83" s="25"/>
      <c r="O83" s="33"/>
      <c r="P83" s="33"/>
      <c r="Q83" s="144" t="str">
        <f>IF(L83="","",申込情報!C$5)</f>
        <v/>
      </c>
      <c r="R83" s="44"/>
      <c r="S83" s="33"/>
      <c r="T83" s="33"/>
      <c r="U83" s="33"/>
      <c r="V83" s="25"/>
      <c r="W83" s="34"/>
      <c r="X83" s="25"/>
      <c r="Y83" s="33"/>
      <c r="Z83" s="35"/>
      <c r="AA83" s="22"/>
      <c r="AB83" s="19">
        <f t="shared" si="46"/>
        <v>0</v>
      </c>
      <c r="AC83" s="19" t="str">
        <f t="shared" si="47"/>
        <v/>
      </c>
      <c r="AD83" s="19">
        <f t="shared" si="48"/>
        <v>0</v>
      </c>
      <c r="AE83" s="19" t="str">
        <f t="shared" si="49"/>
        <v/>
      </c>
      <c r="AF83" s="139" t="str">
        <f>IF(C83="","",申込情報!$C$5)</f>
        <v/>
      </c>
      <c r="AG83" s="139" t="str">
        <f t="shared" si="27"/>
        <v/>
      </c>
      <c r="AH83" s="139" t="str">
        <f t="shared" si="28"/>
        <v/>
      </c>
      <c r="AI83" s="139" t="str">
        <f t="shared" si="29"/>
        <v/>
      </c>
      <c r="AJ83" s="140" t="str">
        <f t="shared" si="30"/>
        <v/>
      </c>
      <c r="AK83" s="139" t="str">
        <f t="shared" si="31"/>
        <v/>
      </c>
      <c r="AL83" s="140" t="str">
        <f t="shared" si="32"/>
        <v/>
      </c>
      <c r="AM83" s="140" t="str">
        <f t="shared" si="33"/>
        <v/>
      </c>
      <c r="AN83" s="140" t="str">
        <f t="shared" si="34"/>
        <v/>
      </c>
      <c r="AO83" s="140" t="str">
        <f t="shared" si="35"/>
        <v/>
      </c>
      <c r="AP83" s="140" t="str">
        <f t="shared" si="36"/>
        <v/>
      </c>
      <c r="AQ83" s="140" t="str">
        <f t="shared" si="37"/>
        <v/>
      </c>
      <c r="AR83" s="140" t="str">
        <f t="shared" si="38"/>
        <v/>
      </c>
      <c r="AS83" s="140" t="str">
        <f t="shared" si="39"/>
        <v/>
      </c>
      <c r="AT83" s="140" t="str">
        <f t="shared" si="40"/>
        <v/>
      </c>
      <c r="AU83" s="140" t="str">
        <f t="shared" si="41"/>
        <v/>
      </c>
      <c r="AV83" s="140" t="str">
        <f t="shared" si="42"/>
        <v/>
      </c>
      <c r="AW83" s="140" t="str">
        <f t="shared" si="43"/>
        <v/>
      </c>
      <c r="AX83" s="140" t="str">
        <f t="shared" si="44"/>
        <v/>
      </c>
      <c r="AY83" s="140" t="str">
        <f t="shared" si="45"/>
        <v/>
      </c>
    </row>
    <row r="84" spans="2:51" ht="21.75" customHeight="1">
      <c r="B84" s="29">
        <v>77</v>
      </c>
      <c r="C84" s="148"/>
      <c r="D84" s="31"/>
      <c r="E84" s="31"/>
      <c r="F84" s="32"/>
      <c r="G84" s="32"/>
      <c r="H84" s="25"/>
      <c r="I84" s="25"/>
      <c r="J84" s="94" t="str">
        <f>IF(D84="","",申込情報!$C$7)</f>
        <v/>
      </c>
      <c r="K84" s="25"/>
      <c r="L84" s="136" t="str">
        <f>IF(C84="","",申込情報!$C$5)</f>
        <v/>
      </c>
      <c r="M84" s="44"/>
      <c r="N84" s="25"/>
      <c r="O84" s="33"/>
      <c r="P84" s="33"/>
      <c r="Q84" s="144" t="str">
        <f>IF(L84="","",申込情報!C$5)</f>
        <v/>
      </c>
      <c r="R84" s="44"/>
      <c r="S84" s="33"/>
      <c r="T84" s="33"/>
      <c r="U84" s="33"/>
      <c r="V84" s="25"/>
      <c r="W84" s="34"/>
      <c r="X84" s="25"/>
      <c r="Y84" s="33"/>
      <c r="Z84" s="35"/>
      <c r="AA84" s="22"/>
      <c r="AB84" s="19">
        <f t="shared" si="46"/>
        <v>0</v>
      </c>
      <c r="AC84" s="19" t="str">
        <f t="shared" si="47"/>
        <v/>
      </c>
      <c r="AD84" s="19">
        <f t="shared" si="48"/>
        <v>0</v>
      </c>
      <c r="AE84" s="19" t="str">
        <f t="shared" si="49"/>
        <v/>
      </c>
      <c r="AF84" s="139" t="str">
        <f>IF(C84="","",申込情報!$C$5)</f>
        <v/>
      </c>
      <c r="AG84" s="139" t="str">
        <f t="shared" si="27"/>
        <v/>
      </c>
      <c r="AH84" s="139" t="str">
        <f t="shared" si="28"/>
        <v/>
      </c>
      <c r="AI84" s="139" t="str">
        <f t="shared" si="29"/>
        <v/>
      </c>
      <c r="AJ84" s="140" t="str">
        <f t="shared" si="30"/>
        <v/>
      </c>
      <c r="AK84" s="139" t="str">
        <f t="shared" si="31"/>
        <v/>
      </c>
      <c r="AL84" s="140" t="str">
        <f t="shared" si="32"/>
        <v/>
      </c>
      <c r="AM84" s="140" t="str">
        <f t="shared" si="33"/>
        <v/>
      </c>
      <c r="AN84" s="140" t="str">
        <f t="shared" si="34"/>
        <v/>
      </c>
      <c r="AO84" s="140" t="str">
        <f t="shared" si="35"/>
        <v/>
      </c>
      <c r="AP84" s="140" t="str">
        <f t="shared" si="36"/>
        <v/>
      </c>
      <c r="AQ84" s="140" t="str">
        <f t="shared" si="37"/>
        <v/>
      </c>
      <c r="AR84" s="140" t="str">
        <f t="shared" si="38"/>
        <v/>
      </c>
      <c r="AS84" s="140" t="str">
        <f t="shared" si="39"/>
        <v/>
      </c>
      <c r="AT84" s="140" t="str">
        <f t="shared" si="40"/>
        <v/>
      </c>
      <c r="AU84" s="140" t="str">
        <f t="shared" si="41"/>
        <v/>
      </c>
      <c r="AV84" s="140" t="str">
        <f t="shared" si="42"/>
        <v/>
      </c>
      <c r="AW84" s="140" t="str">
        <f t="shared" si="43"/>
        <v/>
      </c>
      <c r="AX84" s="140" t="str">
        <f t="shared" si="44"/>
        <v/>
      </c>
      <c r="AY84" s="140" t="str">
        <f t="shared" si="45"/>
        <v/>
      </c>
    </row>
    <row r="85" spans="2:51" ht="21.75" customHeight="1">
      <c r="B85" s="29">
        <v>78</v>
      </c>
      <c r="C85" s="148"/>
      <c r="D85" s="31"/>
      <c r="E85" s="31"/>
      <c r="F85" s="32"/>
      <c r="G85" s="32"/>
      <c r="H85" s="25"/>
      <c r="I85" s="25"/>
      <c r="J85" s="94" t="str">
        <f>IF(D85="","",申込情報!$C$7)</f>
        <v/>
      </c>
      <c r="K85" s="25"/>
      <c r="L85" s="136" t="str">
        <f>IF(C85="","",申込情報!$C$5)</f>
        <v/>
      </c>
      <c r="M85" s="44"/>
      <c r="N85" s="25"/>
      <c r="O85" s="33"/>
      <c r="P85" s="33"/>
      <c r="Q85" s="144" t="str">
        <f>IF(L85="","",申込情報!C$5)</f>
        <v/>
      </c>
      <c r="R85" s="44"/>
      <c r="S85" s="33"/>
      <c r="T85" s="33"/>
      <c r="U85" s="33"/>
      <c r="V85" s="25"/>
      <c r="W85" s="34"/>
      <c r="X85" s="25"/>
      <c r="Y85" s="33"/>
      <c r="Z85" s="35"/>
      <c r="AA85" s="22"/>
      <c r="AB85" s="19">
        <f t="shared" si="46"/>
        <v>0</v>
      </c>
      <c r="AC85" s="19" t="str">
        <f t="shared" si="47"/>
        <v/>
      </c>
      <c r="AD85" s="19">
        <f t="shared" si="48"/>
        <v>0</v>
      </c>
      <c r="AE85" s="19" t="str">
        <f t="shared" si="49"/>
        <v/>
      </c>
      <c r="AF85" s="139" t="str">
        <f>IF(C85="","",申込情報!$C$5)</f>
        <v/>
      </c>
      <c r="AG85" s="139" t="str">
        <f t="shared" si="27"/>
        <v/>
      </c>
      <c r="AH85" s="139" t="str">
        <f t="shared" si="28"/>
        <v/>
      </c>
      <c r="AI85" s="139" t="str">
        <f t="shared" si="29"/>
        <v/>
      </c>
      <c r="AJ85" s="140" t="str">
        <f t="shared" si="30"/>
        <v/>
      </c>
      <c r="AK85" s="139" t="str">
        <f t="shared" si="31"/>
        <v/>
      </c>
      <c r="AL85" s="140" t="str">
        <f t="shared" si="32"/>
        <v/>
      </c>
      <c r="AM85" s="140" t="str">
        <f t="shared" si="33"/>
        <v/>
      </c>
      <c r="AN85" s="140" t="str">
        <f t="shared" si="34"/>
        <v/>
      </c>
      <c r="AO85" s="140" t="str">
        <f t="shared" si="35"/>
        <v/>
      </c>
      <c r="AP85" s="140" t="str">
        <f t="shared" si="36"/>
        <v/>
      </c>
      <c r="AQ85" s="140" t="str">
        <f t="shared" si="37"/>
        <v/>
      </c>
      <c r="AR85" s="140" t="str">
        <f t="shared" si="38"/>
        <v/>
      </c>
      <c r="AS85" s="140" t="str">
        <f t="shared" si="39"/>
        <v/>
      </c>
      <c r="AT85" s="140" t="str">
        <f t="shared" si="40"/>
        <v/>
      </c>
      <c r="AU85" s="140" t="str">
        <f t="shared" si="41"/>
        <v/>
      </c>
      <c r="AV85" s="140" t="str">
        <f t="shared" si="42"/>
        <v/>
      </c>
      <c r="AW85" s="140" t="str">
        <f t="shared" si="43"/>
        <v/>
      </c>
      <c r="AX85" s="140" t="str">
        <f t="shared" si="44"/>
        <v/>
      </c>
      <c r="AY85" s="140" t="str">
        <f t="shared" si="45"/>
        <v/>
      </c>
    </row>
    <row r="86" spans="2:51" ht="21.75" customHeight="1">
      <c r="B86" s="29">
        <v>79</v>
      </c>
      <c r="C86" s="148"/>
      <c r="D86" s="31"/>
      <c r="E86" s="31"/>
      <c r="F86" s="32"/>
      <c r="G86" s="32"/>
      <c r="H86" s="25"/>
      <c r="I86" s="25"/>
      <c r="J86" s="94" t="str">
        <f>IF(D86="","",申込情報!$C$7)</f>
        <v/>
      </c>
      <c r="K86" s="25"/>
      <c r="L86" s="136" t="str">
        <f>IF(C86="","",申込情報!$C$5)</f>
        <v/>
      </c>
      <c r="M86" s="44"/>
      <c r="N86" s="25"/>
      <c r="O86" s="33"/>
      <c r="P86" s="33"/>
      <c r="Q86" s="144" t="str">
        <f>IF(L86="","",申込情報!C$5)</f>
        <v/>
      </c>
      <c r="R86" s="44"/>
      <c r="S86" s="33"/>
      <c r="T86" s="33"/>
      <c r="U86" s="33"/>
      <c r="V86" s="25"/>
      <c r="W86" s="34"/>
      <c r="X86" s="25"/>
      <c r="Y86" s="33"/>
      <c r="Z86" s="35"/>
      <c r="AA86" s="22"/>
      <c r="AB86" s="19">
        <f t="shared" si="46"/>
        <v>0</v>
      </c>
      <c r="AC86" s="19" t="str">
        <f t="shared" si="47"/>
        <v/>
      </c>
      <c r="AD86" s="19">
        <f t="shared" si="48"/>
        <v>0</v>
      </c>
      <c r="AE86" s="19" t="str">
        <f t="shared" si="49"/>
        <v/>
      </c>
      <c r="AF86" s="139" t="str">
        <f>IF(C86="","",申込情報!$C$5)</f>
        <v/>
      </c>
      <c r="AG86" s="139" t="str">
        <f t="shared" si="27"/>
        <v/>
      </c>
      <c r="AH86" s="139" t="str">
        <f t="shared" si="28"/>
        <v/>
      </c>
      <c r="AI86" s="139" t="str">
        <f t="shared" si="29"/>
        <v/>
      </c>
      <c r="AJ86" s="140" t="str">
        <f t="shared" si="30"/>
        <v/>
      </c>
      <c r="AK86" s="139" t="str">
        <f t="shared" si="31"/>
        <v/>
      </c>
      <c r="AL86" s="140" t="str">
        <f t="shared" si="32"/>
        <v/>
      </c>
      <c r="AM86" s="140" t="str">
        <f t="shared" si="33"/>
        <v/>
      </c>
      <c r="AN86" s="140" t="str">
        <f t="shared" si="34"/>
        <v/>
      </c>
      <c r="AO86" s="140" t="str">
        <f t="shared" si="35"/>
        <v/>
      </c>
      <c r="AP86" s="140" t="str">
        <f t="shared" si="36"/>
        <v/>
      </c>
      <c r="AQ86" s="140" t="str">
        <f t="shared" si="37"/>
        <v/>
      </c>
      <c r="AR86" s="140" t="str">
        <f t="shared" si="38"/>
        <v/>
      </c>
      <c r="AS86" s="140" t="str">
        <f t="shared" si="39"/>
        <v/>
      </c>
      <c r="AT86" s="140" t="str">
        <f t="shared" si="40"/>
        <v/>
      </c>
      <c r="AU86" s="140" t="str">
        <f t="shared" si="41"/>
        <v/>
      </c>
      <c r="AV86" s="140" t="str">
        <f t="shared" si="42"/>
        <v/>
      </c>
      <c r="AW86" s="140" t="str">
        <f t="shared" si="43"/>
        <v/>
      </c>
      <c r="AX86" s="140" t="str">
        <f t="shared" si="44"/>
        <v/>
      </c>
      <c r="AY86" s="140" t="str">
        <f t="shared" si="45"/>
        <v/>
      </c>
    </row>
    <row r="87" spans="2:51" ht="21.75" customHeight="1">
      <c r="B87" s="29">
        <v>80</v>
      </c>
      <c r="C87" s="148"/>
      <c r="D87" s="31"/>
      <c r="E87" s="31"/>
      <c r="F87" s="32"/>
      <c r="G87" s="32"/>
      <c r="H87" s="25"/>
      <c r="I87" s="25"/>
      <c r="J87" s="94" t="str">
        <f>IF(D87="","",申込情報!$C$7)</f>
        <v/>
      </c>
      <c r="K87" s="25"/>
      <c r="L87" s="136" t="str">
        <f>IF(C87="","",申込情報!$C$5)</f>
        <v/>
      </c>
      <c r="M87" s="44"/>
      <c r="N87" s="25"/>
      <c r="O87" s="33"/>
      <c r="P87" s="33"/>
      <c r="Q87" s="144" t="str">
        <f>IF(L87="","",申込情報!C$5)</f>
        <v/>
      </c>
      <c r="R87" s="44"/>
      <c r="S87" s="33"/>
      <c r="T87" s="33"/>
      <c r="U87" s="33"/>
      <c r="V87" s="25"/>
      <c r="W87" s="34"/>
      <c r="X87" s="25"/>
      <c r="Y87" s="33"/>
      <c r="Z87" s="35"/>
      <c r="AA87" s="22"/>
      <c r="AB87" s="19">
        <f t="shared" si="46"/>
        <v>0</v>
      </c>
      <c r="AC87" s="19" t="str">
        <f t="shared" si="47"/>
        <v/>
      </c>
      <c r="AD87" s="19">
        <f t="shared" si="48"/>
        <v>0</v>
      </c>
      <c r="AE87" s="19" t="str">
        <f t="shared" si="49"/>
        <v/>
      </c>
      <c r="AF87" s="139" t="str">
        <f>IF(C87="","",申込情報!$C$5)</f>
        <v/>
      </c>
      <c r="AG87" s="139" t="str">
        <f t="shared" si="27"/>
        <v/>
      </c>
      <c r="AH87" s="139" t="str">
        <f t="shared" si="28"/>
        <v/>
      </c>
      <c r="AI87" s="139" t="str">
        <f t="shared" si="29"/>
        <v/>
      </c>
      <c r="AJ87" s="140" t="str">
        <f t="shared" si="30"/>
        <v/>
      </c>
      <c r="AK87" s="139" t="str">
        <f t="shared" si="31"/>
        <v/>
      </c>
      <c r="AL87" s="140" t="str">
        <f t="shared" si="32"/>
        <v/>
      </c>
      <c r="AM87" s="140" t="str">
        <f t="shared" si="33"/>
        <v/>
      </c>
      <c r="AN87" s="140" t="str">
        <f t="shared" si="34"/>
        <v/>
      </c>
      <c r="AO87" s="140" t="str">
        <f t="shared" si="35"/>
        <v/>
      </c>
      <c r="AP87" s="140" t="str">
        <f t="shared" si="36"/>
        <v/>
      </c>
      <c r="AQ87" s="140" t="str">
        <f t="shared" si="37"/>
        <v/>
      </c>
      <c r="AR87" s="140" t="str">
        <f t="shared" si="38"/>
        <v/>
      </c>
      <c r="AS87" s="140" t="str">
        <f t="shared" si="39"/>
        <v/>
      </c>
      <c r="AT87" s="140" t="str">
        <f t="shared" si="40"/>
        <v/>
      </c>
      <c r="AU87" s="140" t="str">
        <f t="shared" si="41"/>
        <v/>
      </c>
      <c r="AV87" s="140" t="str">
        <f t="shared" si="42"/>
        <v/>
      </c>
      <c r="AW87" s="140" t="str">
        <f t="shared" si="43"/>
        <v/>
      </c>
      <c r="AX87" s="140" t="str">
        <f t="shared" si="44"/>
        <v/>
      </c>
      <c r="AY87" s="140" t="str">
        <f t="shared" si="45"/>
        <v/>
      </c>
    </row>
    <row r="88" spans="2:51" ht="21.75" customHeight="1">
      <c r="B88" s="29">
        <v>81</v>
      </c>
      <c r="C88" s="148"/>
      <c r="D88" s="31"/>
      <c r="E88" s="31"/>
      <c r="F88" s="32"/>
      <c r="G88" s="32"/>
      <c r="H88" s="25"/>
      <c r="I88" s="25"/>
      <c r="J88" s="94" t="str">
        <f>IF(D88="","",申込情報!$C$7)</f>
        <v/>
      </c>
      <c r="K88" s="25"/>
      <c r="L88" s="136" t="str">
        <f>IF(C88="","",申込情報!$C$5)</f>
        <v/>
      </c>
      <c r="M88" s="44"/>
      <c r="N88" s="25"/>
      <c r="O88" s="33"/>
      <c r="P88" s="33"/>
      <c r="Q88" s="144" t="str">
        <f>IF(L88="","",申込情報!C$5)</f>
        <v/>
      </c>
      <c r="R88" s="44"/>
      <c r="S88" s="33"/>
      <c r="T88" s="33"/>
      <c r="U88" s="33"/>
      <c r="V88" s="25"/>
      <c r="W88" s="34"/>
      <c r="X88" s="25"/>
      <c r="Y88" s="33"/>
      <c r="Z88" s="35"/>
      <c r="AA88" s="22"/>
      <c r="AB88" s="19">
        <f t="shared" si="46"/>
        <v>0</v>
      </c>
      <c r="AC88" s="19" t="str">
        <f t="shared" si="47"/>
        <v/>
      </c>
      <c r="AD88" s="19">
        <f t="shared" si="48"/>
        <v>0</v>
      </c>
      <c r="AE88" s="19" t="str">
        <f t="shared" si="49"/>
        <v/>
      </c>
      <c r="AF88" s="139" t="str">
        <f>IF(C88="","",申込情報!$C$5)</f>
        <v/>
      </c>
      <c r="AG88" s="139" t="str">
        <f t="shared" si="27"/>
        <v/>
      </c>
      <c r="AH88" s="139" t="str">
        <f t="shared" si="28"/>
        <v/>
      </c>
      <c r="AI88" s="139" t="str">
        <f t="shared" si="29"/>
        <v/>
      </c>
      <c r="AJ88" s="140" t="str">
        <f t="shared" si="30"/>
        <v/>
      </c>
      <c r="AK88" s="139" t="str">
        <f t="shared" si="31"/>
        <v/>
      </c>
      <c r="AL88" s="140" t="str">
        <f t="shared" si="32"/>
        <v/>
      </c>
      <c r="AM88" s="140" t="str">
        <f t="shared" si="33"/>
        <v/>
      </c>
      <c r="AN88" s="140" t="str">
        <f t="shared" si="34"/>
        <v/>
      </c>
      <c r="AO88" s="140" t="str">
        <f t="shared" si="35"/>
        <v/>
      </c>
      <c r="AP88" s="140" t="str">
        <f t="shared" si="36"/>
        <v/>
      </c>
      <c r="AQ88" s="140" t="str">
        <f t="shared" si="37"/>
        <v/>
      </c>
      <c r="AR88" s="140" t="str">
        <f t="shared" si="38"/>
        <v/>
      </c>
      <c r="AS88" s="140" t="str">
        <f t="shared" si="39"/>
        <v/>
      </c>
      <c r="AT88" s="140" t="str">
        <f t="shared" si="40"/>
        <v/>
      </c>
      <c r="AU88" s="140" t="str">
        <f t="shared" si="41"/>
        <v/>
      </c>
      <c r="AV88" s="140" t="str">
        <f t="shared" si="42"/>
        <v/>
      </c>
      <c r="AW88" s="140" t="str">
        <f t="shared" si="43"/>
        <v/>
      </c>
      <c r="AX88" s="140" t="str">
        <f t="shared" si="44"/>
        <v/>
      </c>
      <c r="AY88" s="140" t="str">
        <f t="shared" si="45"/>
        <v/>
      </c>
    </row>
    <row r="89" spans="2:51" ht="21.75" customHeight="1">
      <c r="B89" s="29">
        <v>82</v>
      </c>
      <c r="C89" s="148"/>
      <c r="D89" s="31"/>
      <c r="E89" s="31"/>
      <c r="F89" s="32"/>
      <c r="G89" s="32"/>
      <c r="H89" s="25"/>
      <c r="I89" s="25"/>
      <c r="J89" s="94" t="str">
        <f>IF(D89="","",申込情報!$C$7)</f>
        <v/>
      </c>
      <c r="K89" s="25"/>
      <c r="L89" s="136" t="str">
        <f>IF(C89="","",申込情報!$C$5)</f>
        <v/>
      </c>
      <c r="M89" s="44"/>
      <c r="N89" s="25"/>
      <c r="O89" s="33"/>
      <c r="P89" s="33"/>
      <c r="Q89" s="144" t="str">
        <f>IF(L89="","",申込情報!C$5)</f>
        <v/>
      </c>
      <c r="R89" s="44"/>
      <c r="S89" s="33"/>
      <c r="T89" s="33"/>
      <c r="U89" s="33"/>
      <c r="V89" s="25"/>
      <c r="W89" s="34"/>
      <c r="X89" s="25"/>
      <c r="Y89" s="33"/>
      <c r="Z89" s="35"/>
      <c r="AA89" s="22"/>
      <c r="AB89" s="19">
        <f t="shared" si="46"/>
        <v>0</v>
      </c>
      <c r="AC89" s="19" t="str">
        <f t="shared" si="47"/>
        <v/>
      </c>
      <c r="AD89" s="19">
        <f t="shared" si="48"/>
        <v>0</v>
      </c>
      <c r="AE89" s="19" t="str">
        <f t="shared" si="49"/>
        <v/>
      </c>
      <c r="AF89" s="139" t="str">
        <f>IF(C89="","",申込情報!$C$5)</f>
        <v/>
      </c>
      <c r="AG89" s="139" t="str">
        <f t="shared" si="27"/>
        <v/>
      </c>
      <c r="AH89" s="139" t="str">
        <f t="shared" si="28"/>
        <v/>
      </c>
      <c r="AI89" s="139" t="str">
        <f t="shared" si="29"/>
        <v/>
      </c>
      <c r="AJ89" s="140" t="str">
        <f t="shared" si="30"/>
        <v/>
      </c>
      <c r="AK89" s="139" t="str">
        <f t="shared" si="31"/>
        <v/>
      </c>
      <c r="AL89" s="140" t="str">
        <f t="shared" si="32"/>
        <v/>
      </c>
      <c r="AM89" s="140" t="str">
        <f t="shared" si="33"/>
        <v/>
      </c>
      <c r="AN89" s="140" t="str">
        <f t="shared" si="34"/>
        <v/>
      </c>
      <c r="AO89" s="140" t="str">
        <f t="shared" si="35"/>
        <v/>
      </c>
      <c r="AP89" s="140" t="str">
        <f t="shared" si="36"/>
        <v/>
      </c>
      <c r="AQ89" s="140" t="str">
        <f t="shared" si="37"/>
        <v/>
      </c>
      <c r="AR89" s="140" t="str">
        <f t="shared" si="38"/>
        <v/>
      </c>
      <c r="AS89" s="140" t="str">
        <f t="shared" si="39"/>
        <v/>
      </c>
      <c r="AT89" s="140" t="str">
        <f t="shared" si="40"/>
        <v/>
      </c>
      <c r="AU89" s="140" t="str">
        <f t="shared" si="41"/>
        <v/>
      </c>
      <c r="AV89" s="140" t="str">
        <f t="shared" si="42"/>
        <v/>
      </c>
      <c r="AW89" s="140" t="str">
        <f t="shared" si="43"/>
        <v/>
      </c>
      <c r="AX89" s="140" t="str">
        <f t="shared" si="44"/>
        <v/>
      </c>
      <c r="AY89" s="140" t="str">
        <f t="shared" si="45"/>
        <v/>
      </c>
    </row>
    <row r="90" spans="2:51" ht="21.75" customHeight="1">
      <c r="B90" s="29">
        <v>83</v>
      </c>
      <c r="C90" s="148"/>
      <c r="D90" s="31"/>
      <c r="E90" s="31"/>
      <c r="F90" s="32"/>
      <c r="G90" s="32"/>
      <c r="H90" s="25"/>
      <c r="I90" s="25"/>
      <c r="J90" s="94" t="str">
        <f>IF(D90="","",申込情報!$C$7)</f>
        <v/>
      </c>
      <c r="K90" s="25"/>
      <c r="L90" s="136" t="str">
        <f>IF(C90="","",申込情報!$C$5)</f>
        <v/>
      </c>
      <c r="M90" s="44"/>
      <c r="N90" s="25"/>
      <c r="O90" s="33"/>
      <c r="P90" s="33"/>
      <c r="Q90" s="144" t="str">
        <f>IF(L90="","",申込情報!C$5)</f>
        <v/>
      </c>
      <c r="R90" s="44"/>
      <c r="S90" s="33"/>
      <c r="T90" s="33"/>
      <c r="U90" s="33"/>
      <c r="V90" s="25"/>
      <c r="W90" s="34"/>
      <c r="X90" s="25"/>
      <c r="Y90" s="33"/>
      <c r="Z90" s="35"/>
      <c r="AA90" s="22"/>
      <c r="AB90" s="19">
        <f t="shared" si="46"/>
        <v>0</v>
      </c>
      <c r="AC90" s="19" t="str">
        <f t="shared" si="47"/>
        <v/>
      </c>
      <c r="AD90" s="19">
        <f t="shared" si="48"/>
        <v>0</v>
      </c>
      <c r="AE90" s="19" t="str">
        <f t="shared" si="49"/>
        <v/>
      </c>
      <c r="AF90" s="139" t="str">
        <f>IF(C90="","",申込情報!$C$5)</f>
        <v/>
      </c>
      <c r="AG90" s="139" t="str">
        <f t="shared" si="27"/>
        <v/>
      </c>
      <c r="AH90" s="139" t="str">
        <f t="shared" si="28"/>
        <v/>
      </c>
      <c r="AI90" s="139" t="str">
        <f t="shared" si="29"/>
        <v/>
      </c>
      <c r="AJ90" s="140" t="str">
        <f t="shared" si="30"/>
        <v/>
      </c>
      <c r="AK90" s="139" t="str">
        <f t="shared" si="31"/>
        <v/>
      </c>
      <c r="AL90" s="140" t="str">
        <f t="shared" si="32"/>
        <v/>
      </c>
      <c r="AM90" s="140" t="str">
        <f t="shared" si="33"/>
        <v/>
      </c>
      <c r="AN90" s="140" t="str">
        <f t="shared" si="34"/>
        <v/>
      </c>
      <c r="AO90" s="140" t="str">
        <f t="shared" si="35"/>
        <v/>
      </c>
      <c r="AP90" s="140" t="str">
        <f t="shared" si="36"/>
        <v/>
      </c>
      <c r="AQ90" s="140" t="str">
        <f t="shared" si="37"/>
        <v/>
      </c>
      <c r="AR90" s="140" t="str">
        <f t="shared" si="38"/>
        <v/>
      </c>
      <c r="AS90" s="140" t="str">
        <f t="shared" si="39"/>
        <v/>
      </c>
      <c r="AT90" s="140" t="str">
        <f t="shared" si="40"/>
        <v/>
      </c>
      <c r="AU90" s="140" t="str">
        <f t="shared" si="41"/>
        <v/>
      </c>
      <c r="AV90" s="140" t="str">
        <f t="shared" si="42"/>
        <v/>
      </c>
      <c r="AW90" s="140" t="str">
        <f t="shared" si="43"/>
        <v/>
      </c>
      <c r="AX90" s="140" t="str">
        <f t="shared" si="44"/>
        <v/>
      </c>
      <c r="AY90" s="140" t="str">
        <f t="shared" si="45"/>
        <v/>
      </c>
    </row>
    <row r="91" spans="2:51" ht="21.75" customHeight="1">
      <c r="B91" s="29">
        <v>84</v>
      </c>
      <c r="C91" s="148"/>
      <c r="D91" s="31"/>
      <c r="E91" s="31"/>
      <c r="F91" s="32"/>
      <c r="G91" s="32"/>
      <c r="H91" s="25"/>
      <c r="I91" s="25"/>
      <c r="J91" s="94" t="str">
        <f>IF(D91="","",申込情報!$C$7)</f>
        <v/>
      </c>
      <c r="K91" s="25"/>
      <c r="L91" s="136" t="str">
        <f>IF(C91="","",申込情報!$C$5)</f>
        <v/>
      </c>
      <c r="M91" s="44"/>
      <c r="N91" s="25"/>
      <c r="O91" s="33"/>
      <c r="P91" s="33"/>
      <c r="Q91" s="144" t="str">
        <f>IF(L91="","",申込情報!C$5)</f>
        <v/>
      </c>
      <c r="R91" s="44"/>
      <c r="S91" s="33"/>
      <c r="T91" s="33"/>
      <c r="U91" s="33"/>
      <c r="V91" s="25"/>
      <c r="W91" s="34"/>
      <c r="X91" s="25"/>
      <c r="Y91" s="33"/>
      <c r="Z91" s="35"/>
      <c r="AA91" s="22"/>
      <c r="AB91" s="19">
        <f t="shared" si="46"/>
        <v>0</v>
      </c>
      <c r="AC91" s="19" t="str">
        <f t="shared" si="47"/>
        <v/>
      </c>
      <c r="AD91" s="19">
        <f t="shared" si="48"/>
        <v>0</v>
      </c>
      <c r="AE91" s="19" t="str">
        <f t="shared" si="49"/>
        <v/>
      </c>
      <c r="AF91" s="139" t="str">
        <f>IF(C91="","",申込情報!$C$5)</f>
        <v/>
      </c>
      <c r="AG91" s="139" t="str">
        <f t="shared" si="27"/>
        <v/>
      </c>
      <c r="AH91" s="139" t="str">
        <f t="shared" si="28"/>
        <v/>
      </c>
      <c r="AI91" s="139" t="str">
        <f t="shared" si="29"/>
        <v/>
      </c>
      <c r="AJ91" s="140" t="str">
        <f t="shared" si="30"/>
        <v/>
      </c>
      <c r="AK91" s="139" t="str">
        <f t="shared" si="31"/>
        <v/>
      </c>
      <c r="AL91" s="140" t="str">
        <f t="shared" si="32"/>
        <v/>
      </c>
      <c r="AM91" s="140" t="str">
        <f t="shared" si="33"/>
        <v/>
      </c>
      <c r="AN91" s="140" t="str">
        <f t="shared" si="34"/>
        <v/>
      </c>
      <c r="AO91" s="140" t="str">
        <f t="shared" si="35"/>
        <v/>
      </c>
      <c r="AP91" s="140" t="str">
        <f t="shared" si="36"/>
        <v/>
      </c>
      <c r="AQ91" s="140" t="str">
        <f t="shared" si="37"/>
        <v/>
      </c>
      <c r="AR91" s="140" t="str">
        <f t="shared" si="38"/>
        <v/>
      </c>
      <c r="AS91" s="140" t="str">
        <f t="shared" si="39"/>
        <v/>
      </c>
      <c r="AT91" s="140" t="str">
        <f t="shared" si="40"/>
        <v/>
      </c>
      <c r="AU91" s="140" t="str">
        <f t="shared" si="41"/>
        <v/>
      </c>
      <c r="AV91" s="140" t="str">
        <f t="shared" si="42"/>
        <v/>
      </c>
      <c r="AW91" s="140" t="str">
        <f t="shared" si="43"/>
        <v/>
      </c>
      <c r="AX91" s="140" t="str">
        <f t="shared" si="44"/>
        <v/>
      </c>
      <c r="AY91" s="140" t="str">
        <f t="shared" si="45"/>
        <v/>
      </c>
    </row>
    <row r="92" spans="2:51" ht="21.75" customHeight="1">
      <c r="B92" s="29">
        <v>85</v>
      </c>
      <c r="C92" s="148"/>
      <c r="D92" s="31"/>
      <c r="E92" s="31"/>
      <c r="F92" s="32"/>
      <c r="G92" s="32"/>
      <c r="H92" s="25"/>
      <c r="I92" s="25"/>
      <c r="J92" s="94" t="str">
        <f>IF(D92="","",申込情報!$C$7)</f>
        <v/>
      </c>
      <c r="K92" s="25"/>
      <c r="L92" s="136" t="str">
        <f>IF(C92="","",申込情報!$C$5)</f>
        <v/>
      </c>
      <c r="M92" s="44"/>
      <c r="N92" s="25"/>
      <c r="O92" s="33"/>
      <c r="P92" s="33"/>
      <c r="Q92" s="144" t="str">
        <f>IF(L92="","",申込情報!C$5)</f>
        <v/>
      </c>
      <c r="R92" s="44"/>
      <c r="S92" s="33"/>
      <c r="T92" s="33"/>
      <c r="U92" s="33"/>
      <c r="V92" s="25"/>
      <c r="W92" s="34"/>
      <c r="X92" s="25"/>
      <c r="Y92" s="33"/>
      <c r="Z92" s="35"/>
      <c r="AA92" s="22"/>
      <c r="AB92" s="19">
        <f t="shared" si="46"/>
        <v>0</v>
      </c>
      <c r="AC92" s="19" t="str">
        <f t="shared" si="47"/>
        <v/>
      </c>
      <c r="AD92" s="19">
        <f t="shared" si="48"/>
        <v>0</v>
      </c>
      <c r="AE92" s="19" t="str">
        <f t="shared" si="49"/>
        <v/>
      </c>
      <c r="AF92" s="139" t="str">
        <f>IF(C92="","",申込情報!$C$5)</f>
        <v/>
      </c>
      <c r="AG92" s="139" t="str">
        <f t="shared" si="27"/>
        <v/>
      </c>
      <c r="AH92" s="139" t="str">
        <f t="shared" si="28"/>
        <v/>
      </c>
      <c r="AI92" s="139" t="str">
        <f t="shared" si="29"/>
        <v/>
      </c>
      <c r="AJ92" s="140" t="str">
        <f t="shared" si="30"/>
        <v/>
      </c>
      <c r="AK92" s="139" t="str">
        <f t="shared" si="31"/>
        <v/>
      </c>
      <c r="AL92" s="140" t="str">
        <f t="shared" si="32"/>
        <v/>
      </c>
      <c r="AM92" s="140" t="str">
        <f t="shared" si="33"/>
        <v/>
      </c>
      <c r="AN92" s="140" t="str">
        <f t="shared" si="34"/>
        <v/>
      </c>
      <c r="AO92" s="140" t="str">
        <f t="shared" si="35"/>
        <v/>
      </c>
      <c r="AP92" s="140" t="str">
        <f t="shared" si="36"/>
        <v/>
      </c>
      <c r="AQ92" s="140" t="str">
        <f t="shared" si="37"/>
        <v/>
      </c>
      <c r="AR92" s="140" t="str">
        <f t="shared" si="38"/>
        <v/>
      </c>
      <c r="AS92" s="140" t="str">
        <f t="shared" si="39"/>
        <v/>
      </c>
      <c r="AT92" s="140" t="str">
        <f t="shared" si="40"/>
        <v/>
      </c>
      <c r="AU92" s="140" t="str">
        <f t="shared" si="41"/>
        <v/>
      </c>
      <c r="AV92" s="140" t="str">
        <f t="shared" si="42"/>
        <v/>
      </c>
      <c r="AW92" s="140" t="str">
        <f t="shared" si="43"/>
        <v/>
      </c>
      <c r="AX92" s="140" t="str">
        <f t="shared" si="44"/>
        <v/>
      </c>
      <c r="AY92" s="140" t="str">
        <f t="shared" si="45"/>
        <v/>
      </c>
    </row>
    <row r="93" spans="2:51" ht="21.75" customHeight="1">
      <c r="B93" s="29">
        <v>86</v>
      </c>
      <c r="C93" s="148"/>
      <c r="D93" s="31"/>
      <c r="E93" s="31"/>
      <c r="F93" s="32"/>
      <c r="G93" s="32"/>
      <c r="H93" s="25"/>
      <c r="I93" s="25"/>
      <c r="J93" s="94" t="str">
        <f>IF(D93="","",申込情報!$C$7)</f>
        <v/>
      </c>
      <c r="K93" s="25"/>
      <c r="L93" s="136" t="str">
        <f>IF(C93="","",申込情報!$C$5)</f>
        <v/>
      </c>
      <c r="M93" s="44"/>
      <c r="N93" s="25"/>
      <c r="O93" s="33"/>
      <c r="P93" s="33"/>
      <c r="Q93" s="144" t="str">
        <f>IF(L93="","",申込情報!C$5)</f>
        <v/>
      </c>
      <c r="R93" s="44"/>
      <c r="S93" s="33"/>
      <c r="T93" s="33"/>
      <c r="U93" s="33"/>
      <c r="V93" s="25"/>
      <c r="W93" s="34"/>
      <c r="X93" s="25"/>
      <c r="Y93" s="33"/>
      <c r="Z93" s="35"/>
      <c r="AA93" s="22"/>
      <c r="AB93" s="19">
        <f t="shared" si="46"/>
        <v>0</v>
      </c>
      <c r="AC93" s="19" t="str">
        <f t="shared" si="47"/>
        <v/>
      </c>
      <c r="AD93" s="19">
        <f t="shared" si="48"/>
        <v>0</v>
      </c>
      <c r="AE93" s="19" t="str">
        <f t="shared" si="49"/>
        <v/>
      </c>
      <c r="AF93" s="139" t="str">
        <f>IF(C93="","",申込情報!$C$5)</f>
        <v/>
      </c>
      <c r="AG93" s="139" t="str">
        <f t="shared" si="27"/>
        <v/>
      </c>
      <c r="AH93" s="139" t="str">
        <f t="shared" si="28"/>
        <v/>
      </c>
      <c r="AI93" s="139" t="str">
        <f t="shared" si="29"/>
        <v/>
      </c>
      <c r="AJ93" s="140" t="str">
        <f t="shared" si="30"/>
        <v/>
      </c>
      <c r="AK93" s="139" t="str">
        <f t="shared" si="31"/>
        <v/>
      </c>
      <c r="AL93" s="140" t="str">
        <f t="shared" si="32"/>
        <v/>
      </c>
      <c r="AM93" s="140" t="str">
        <f t="shared" si="33"/>
        <v/>
      </c>
      <c r="AN93" s="140" t="str">
        <f t="shared" si="34"/>
        <v/>
      </c>
      <c r="AO93" s="140" t="str">
        <f t="shared" si="35"/>
        <v/>
      </c>
      <c r="AP93" s="140" t="str">
        <f t="shared" si="36"/>
        <v/>
      </c>
      <c r="AQ93" s="140" t="str">
        <f t="shared" si="37"/>
        <v/>
      </c>
      <c r="AR93" s="140" t="str">
        <f t="shared" si="38"/>
        <v/>
      </c>
      <c r="AS93" s="140" t="str">
        <f t="shared" si="39"/>
        <v/>
      </c>
      <c r="AT93" s="140" t="str">
        <f t="shared" si="40"/>
        <v/>
      </c>
      <c r="AU93" s="140" t="str">
        <f t="shared" si="41"/>
        <v/>
      </c>
      <c r="AV93" s="140" t="str">
        <f t="shared" si="42"/>
        <v/>
      </c>
      <c r="AW93" s="140" t="str">
        <f t="shared" si="43"/>
        <v/>
      </c>
      <c r="AX93" s="140" t="str">
        <f t="shared" si="44"/>
        <v/>
      </c>
      <c r="AY93" s="140" t="str">
        <f t="shared" si="45"/>
        <v/>
      </c>
    </row>
    <row r="94" spans="2:51" ht="21.75" customHeight="1">
      <c r="B94" s="29">
        <v>87</v>
      </c>
      <c r="C94" s="148"/>
      <c r="D94" s="31"/>
      <c r="E94" s="31"/>
      <c r="F94" s="32"/>
      <c r="G94" s="32"/>
      <c r="H94" s="25"/>
      <c r="I94" s="25"/>
      <c r="J94" s="94" t="str">
        <f>IF(D94="","",申込情報!$C$7)</f>
        <v/>
      </c>
      <c r="K94" s="25"/>
      <c r="L94" s="136" t="str">
        <f>IF(C94="","",申込情報!$C$5)</f>
        <v/>
      </c>
      <c r="M94" s="44"/>
      <c r="N94" s="25"/>
      <c r="O94" s="33"/>
      <c r="P94" s="33"/>
      <c r="Q94" s="144" t="str">
        <f>IF(L94="","",申込情報!C$5)</f>
        <v/>
      </c>
      <c r="R94" s="44"/>
      <c r="S94" s="33"/>
      <c r="T94" s="33"/>
      <c r="U94" s="33"/>
      <c r="V94" s="25"/>
      <c r="W94" s="34"/>
      <c r="X94" s="25"/>
      <c r="Y94" s="33"/>
      <c r="Z94" s="35"/>
      <c r="AA94" s="22"/>
      <c r="AB94" s="19">
        <f t="shared" si="46"/>
        <v>0</v>
      </c>
      <c r="AC94" s="19" t="str">
        <f t="shared" si="47"/>
        <v/>
      </c>
      <c r="AD94" s="19">
        <f t="shared" si="48"/>
        <v>0</v>
      </c>
      <c r="AE94" s="19" t="str">
        <f t="shared" si="49"/>
        <v/>
      </c>
      <c r="AF94" s="139" t="str">
        <f>IF(C94="","",申込情報!$C$5)</f>
        <v/>
      </c>
      <c r="AG94" s="139" t="str">
        <f t="shared" si="27"/>
        <v/>
      </c>
      <c r="AH94" s="139" t="str">
        <f t="shared" si="28"/>
        <v/>
      </c>
      <c r="AI94" s="139" t="str">
        <f t="shared" si="29"/>
        <v/>
      </c>
      <c r="AJ94" s="140" t="str">
        <f t="shared" si="30"/>
        <v/>
      </c>
      <c r="AK94" s="139" t="str">
        <f t="shared" si="31"/>
        <v/>
      </c>
      <c r="AL94" s="140" t="str">
        <f t="shared" si="32"/>
        <v/>
      </c>
      <c r="AM94" s="140" t="str">
        <f t="shared" si="33"/>
        <v/>
      </c>
      <c r="AN94" s="140" t="str">
        <f t="shared" si="34"/>
        <v/>
      </c>
      <c r="AO94" s="140" t="str">
        <f t="shared" si="35"/>
        <v/>
      </c>
      <c r="AP94" s="140" t="str">
        <f t="shared" si="36"/>
        <v/>
      </c>
      <c r="AQ94" s="140" t="str">
        <f t="shared" si="37"/>
        <v/>
      </c>
      <c r="AR94" s="140" t="str">
        <f t="shared" si="38"/>
        <v/>
      </c>
      <c r="AS94" s="140" t="str">
        <f t="shared" si="39"/>
        <v/>
      </c>
      <c r="AT94" s="140" t="str">
        <f t="shared" si="40"/>
        <v/>
      </c>
      <c r="AU94" s="140" t="str">
        <f t="shared" si="41"/>
        <v/>
      </c>
      <c r="AV94" s="140" t="str">
        <f t="shared" si="42"/>
        <v/>
      </c>
      <c r="AW94" s="140" t="str">
        <f t="shared" si="43"/>
        <v/>
      </c>
      <c r="AX94" s="140" t="str">
        <f t="shared" si="44"/>
        <v/>
      </c>
      <c r="AY94" s="140" t="str">
        <f t="shared" si="45"/>
        <v/>
      </c>
    </row>
    <row r="95" spans="2:51" ht="21.75" customHeight="1">
      <c r="B95" s="29">
        <v>88</v>
      </c>
      <c r="C95" s="148"/>
      <c r="D95" s="31"/>
      <c r="E95" s="31"/>
      <c r="F95" s="32"/>
      <c r="G95" s="32"/>
      <c r="H95" s="25"/>
      <c r="I95" s="25"/>
      <c r="J95" s="94" t="str">
        <f>IF(D95="","",申込情報!$C$7)</f>
        <v/>
      </c>
      <c r="K95" s="25"/>
      <c r="L95" s="136" t="str">
        <f>IF(C95="","",申込情報!$C$5)</f>
        <v/>
      </c>
      <c r="M95" s="44"/>
      <c r="N95" s="25"/>
      <c r="O95" s="33"/>
      <c r="P95" s="33"/>
      <c r="Q95" s="144" t="str">
        <f>IF(L95="","",申込情報!C$5)</f>
        <v/>
      </c>
      <c r="R95" s="44"/>
      <c r="S95" s="33"/>
      <c r="T95" s="33"/>
      <c r="U95" s="33"/>
      <c r="V95" s="25"/>
      <c r="W95" s="34"/>
      <c r="X95" s="25"/>
      <c r="Y95" s="33"/>
      <c r="Z95" s="35"/>
      <c r="AA95" s="22"/>
      <c r="AB95" s="19">
        <f t="shared" si="46"/>
        <v>0</v>
      </c>
      <c r="AC95" s="19" t="str">
        <f t="shared" si="47"/>
        <v/>
      </c>
      <c r="AD95" s="19">
        <f t="shared" si="48"/>
        <v>0</v>
      </c>
      <c r="AE95" s="19" t="str">
        <f t="shared" si="49"/>
        <v/>
      </c>
      <c r="AF95" s="139" t="str">
        <f>IF(C95="","",申込情報!$C$5)</f>
        <v/>
      </c>
      <c r="AG95" s="139" t="str">
        <f t="shared" si="27"/>
        <v/>
      </c>
      <c r="AH95" s="139" t="str">
        <f t="shared" si="28"/>
        <v/>
      </c>
      <c r="AI95" s="139" t="str">
        <f t="shared" si="29"/>
        <v/>
      </c>
      <c r="AJ95" s="140" t="str">
        <f t="shared" si="30"/>
        <v/>
      </c>
      <c r="AK95" s="139" t="str">
        <f t="shared" si="31"/>
        <v/>
      </c>
      <c r="AL95" s="140" t="str">
        <f t="shared" si="32"/>
        <v/>
      </c>
      <c r="AM95" s="140" t="str">
        <f t="shared" si="33"/>
        <v/>
      </c>
      <c r="AN95" s="140" t="str">
        <f t="shared" si="34"/>
        <v/>
      </c>
      <c r="AO95" s="140" t="str">
        <f t="shared" si="35"/>
        <v/>
      </c>
      <c r="AP95" s="140" t="str">
        <f t="shared" si="36"/>
        <v/>
      </c>
      <c r="AQ95" s="140" t="str">
        <f t="shared" si="37"/>
        <v/>
      </c>
      <c r="AR95" s="140" t="str">
        <f t="shared" si="38"/>
        <v/>
      </c>
      <c r="AS95" s="140" t="str">
        <f t="shared" si="39"/>
        <v/>
      </c>
      <c r="AT95" s="140" t="str">
        <f t="shared" si="40"/>
        <v/>
      </c>
      <c r="AU95" s="140" t="str">
        <f t="shared" si="41"/>
        <v/>
      </c>
      <c r="AV95" s="140" t="str">
        <f t="shared" si="42"/>
        <v/>
      </c>
      <c r="AW95" s="140" t="str">
        <f t="shared" si="43"/>
        <v/>
      </c>
      <c r="AX95" s="140" t="str">
        <f t="shared" si="44"/>
        <v/>
      </c>
      <c r="AY95" s="140" t="str">
        <f t="shared" si="45"/>
        <v/>
      </c>
    </row>
    <row r="96" spans="2:51" ht="21.75" customHeight="1">
      <c r="B96" s="29">
        <v>89</v>
      </c>
      <c r="C96" s="148"/>
      <c r="D96" s="31"/>
      <c r="E96" s="31"/>
      <c r="F96" s="32"/>
      <c r="G96" s="32"/>
      <c r="H96" s="25"/>
      <c r="I96" s="25"/>
      <c r="J96" s="94" t="str">
        <f>IF(D96="","",申込情報!$C$7)</f>
        <v/>
      </c>
      <c r="K96" s="25"/>
      <c r="L96" s="136" t="str">
        <f>IF(C96="","",申込情報!$C$5)</f>
        <v/>
      </c>
      <c r="M96" s="44"/>
      <c r="N96" s="25"/>
      <c r="O96" s="33"/>
      <c r="P96" s="33"/>
      <c r="Q96" s="144" t="str">
        <f>IF(L96="","",申込情報!C$5)</f>
        <v/>
      </c>
      <c r="R96" s="44"/>
      <c r="S96" s="33"/>
      <c r="T96" s="33"/>
      <c r="U96" s="33"/>
      <c r="V96" s="25"/>
      <c r="W96" s="34"/>
      <c r="X96" s="25"/>
      <c r="Y96" s="33"/>
      <c r="Z96" s="35"/>
      <c r="AA96" s="22"/>
      <c r="AB96" s="19">
        <f t="shared" si="46"/>
        <v>0</v>
      </c>
      <c r="AC96" s="19" t="str">
        <f t="shared" si="47"/>
        <v/>
      </c>
      <c r="AD96" s="19">
        <f t="shared" si="48"/>
        <v>0</v>
      </c>
      <c r="AE96" s="19" t="str">
        <f t="shared" si="49"/>
        <v/>
      </c>
      <c r="AF96" s="139" t="str">
        <f>IF(C96="","",申込情報!$C$5)</f>
        <v/>
      </c>
      <c r="AG96" s="139" t="str">
        <f t="shared" si="27"/>
        <v/>
      </c>
      <c r="AH96" s="139" t="str">
        <f t="shared" si="28"/>
        <v/>
      </c>
      <c r="AI96" s="139" t="str">
        <f t="shared" si="29"/>
        <v/>
      </c>
      <c r="AJ96" s="140" t="str">
        <f t="shared" si="30"/>
        <v/>
      </c>
      <c r="AK96" s="139" t="str">
        <f t="shared" si="31"/>
        <v/>
      </c>
      <c r="AL96" s="140" t="str">
        <f t="shared" si="32"/>
        <v/>
      </c>
      <c r="AM96" s="140" t="str">
        <f t="shared" si="33"/>
        <v/>
      </c>
      <c r="AN96" s="140" t="str">
        <f t="shared" si="34"/>
        <v/>
      </c>
      <c r="AO96" s="140" t="str">
        <f t="shared" si="35"/>
        <v/>
      </c>
      <c r="AP96" s="140" t="str">
        <f t="shared" si="36"/>
        <v/>
      </c>
      <c r="AQ96" s="140" t="str">
        <f t="shared" si="37"/>
        <v/>
      </c>
      <c r="AR96" s="140" t="str">
        <f t="shared" si="38"/>
        <v/>
      </c>
      <c r="AS96" s="140" t="str">
        <f t="shared" si="39"/>
        <v/>
      </c>
      <c r="AT96" s="140" t="str">
        <f t="shared" si="40"/>
        <v/>
      </c>
      <c r="AU96" s="140" t="str">
        <f t="shared" si="41"/>
        <v/>
      </c>
      <c r="AV96" s="140" t="str">
        <f t="shared" si="42"/>
        <v/>
      </c>
      <c r="AW96" s="140" t="str">
        <f t="shared" si="43"/>
        <v/>
      </c>
      <c r="AX96" s="140" t="str">
        <f t="shared" si="44"/>
        <v/>
      </c>
      <c r="AY96" s="140" t="str">
        <f t="shared" si="45"/>
        <v/>
      </c>
    </row>
    <row r="97" spans="2:51" ht="21.75" customHeight="1">
      <c r="B97" s="30">
        <v>90</v>
      </c>
      <c r="C97" s="149"/>
      <c r="D97" s="36"/>
      <c r="E97" s="36"/>
      <c r="F97" s="37"/>
      <c r="G97" s="37"/>
      <c r="H97" s="27"/>
      <c r="I97" s="27"/>
      <c r="J97" s="95" t="str">
        <f>IF(D97="","",申込情報!$C$7)</f>
        <v/>
      </c>
      <c r="K97" s="27"/>
      <c r="L97" s="137" t="str">
        <f>IF(C97="","",申込情報!$C$5)</f>
        <v/>
      </c>
      <c r="M97" s="45"/>
      <c r="N97" s="27"/>
      <c r="O97" s="38"/>
      <c r="P97" s="38"/>
      <c r="Q97" s="145" t="str">
        <f>IF(L97="","",申込情報!C$5)</f>
        <v/>
      </c>
      <c r="R97" s="45"/>
      <c r="S97" s="38"/>
      <c r="T97" s="38"/>
      <c r="U97" s="38"/>
      <c r="V97" s="27"/>
      <c r="W97" s="39"/>
      <c r="X97" s="27"/>
      <c r="Y97" s="38"/>
      <c r="Z97" s="40"/>
      <c r="AA97" s="22"/>
      <c r="AB97" s="19">
        <f t="shared" si="46"/>
        <v>0</v>
      </c>
      <c r="AC97" s="19" t="str">
        <f t="shared" si="47"/>
        <v/>
      </c>
      <c r="AD97" s="19">
        <f t="shared" si="48"/>
        <v>0</v>
      </c>
      <c r="AE97" s="19" t="str">
        <f t="shared" si="49"/>
        <v/>
      </c>
      <c r="AF97" s="139" t="str">
        <f>IF(C97="","",申込情報!$C$5)</f>
        <v/>
      </c>
      <c r="AG97" s="139" t="str">
        <f t="shared" si="27"/>
        <v/>
      </c>
      <c r="AH97" s="139" t="str">
        <f t="shared" si="28"/>
        <v/>
      </c>
      <c r="AI97" s="139" t="str">
        <f t="shared" si="29"/>
        <v/>
      </c>
      <c r="AJ97" s="140" t="str">
        <f t="shared" si="30"/>
        <v/>
      </c>
      <c r="AK97" s="139" t="str">
        <f t="shared" si="31"/>
        <v/>
      </c>
      <c r="AL97" s="140" t="str">
        <f t="shared" si="32"/>
        <v/>
      </c>
      <c r="AM97" s="140" t="str">
        <f t="shared" si="33"/>
        <v/>
      </c>
      <c r="AN97" s="140" t="str">
        <f t="shared" si="34"/>
        <v/>
      </c>
      <c r="AO97" s="140" t="str">
        <f t="shared" si="35"/>
        <v/>
      </c>
      <c r="AP97" s="140" t="str">
        <f t="shared" si="36"/>
        <v/>
      </c>
      <c r="AQ97" s="140" t="str">
        <f t="shared" si="37"/>
        <v/>
      </c>
      <c r="AR97" s="140" t="str">
        <f t="shared" si="38"/>
        <v/>
      </c>
      <c r="AS97" s="140" t="str">
        <f t="shared" si="39"/>
        <v/>
      </c>
      <c r="AT97" s="140" t="str">
        <f t="shared" si="40"/>
        <v/>
      </c>
      <c r="AU97" s="140" t="str">
        <f t="shared" si="41"/>
        <v/>
      </c>
      <c r="AV97" s="140" t="str">
        <f t="shared" si="42"/>
        <v/>
      </c>
      <c r="AW97" s="140" t="str">
        <f t="shared" si="43"/>
        <v/>
      </c>
      <c r="AX97" s="140" t="str">
        <f t="shared" si="44"/>
        <v/>
      </c>
      <c r="AY97" s="140" t="str">
        <f t="shared" si="45"/>
        <v/>
      </c>
    </row>
    <row r="98" spans="2:51" ht="21.75" customHeight="1">
      <c r="B98" s="47">
        <v>91</v>
      </c>
      <c r="C98" s="147"/>
      <c r="D98" s="48"/>
      <c r="E98" s="48"/>
      <c r="F98" s="49"/>
      <c r="G98" s="49"/>
      <c r="H98" s="23"/>
      <c r="I98" s="23"/>
      <c r="J98" s="93" t="str">
        <f>IF(D98="","",申込情報!$C$7)</f>
        <v/>
      </c>
      <c r="K98" s="23"/>
      <c r="L98" s="138" t="str">
        <f>IF(C98="","",申込情報!$C$5)</f>
        <v/>
      </c>
      <c r="M98" s="50"/>
      <c r="N98" s="23"/>
      <c r="O98" s="51"/>
      <c r="P98" s="51"/>
      <c r="Q98" s="143" t="str">
        <f>IF(L98="","",申込情報!C$5)</f>
        <v/>
      </c>
      <c r="R98" s="50"/>
      <c r="S98" s="51"/>
      <c r="T98" s="51"/>
      <c r="U98" s="51"/>
      <c r="V98" s="23"/>
      <c r="W98" s="52"/>
      <c r="X98" s="23"/>
      <c r="Y98" s="51"/>
      <c r="Z98" s="53"/>
      <c r="AA98" s="22"/>
      <c r="AB98" s="19">
        <f t="shared" si="46"/>
        <v>0</v>
      </c>
      <c r="AC98" s="19" t="str">
        <f t="shared" si="47"/>
        <v/>
      </c>
      <c r="AD98" s="19">
        <f t="shared" si="48"/>
        <v>0</v>
      </c>
      <c r="AE98" s="19" t="str">
        <f t="shared" si="49"/>
        <v/>
      </c>
      <c r="AF98" s="139" t="str">
        <f>IF(C98="","",申込情報!$C$5)</f>
        <v/>
      </c>
      <c r="AG98" s="139" t="str">
        <f t="shared" si="27"/>
        <v/>
      </c>
      <c r="AH98" s="139" t="str">
        <f t="shared" si="28"/>
        <v/>
      </c>
      <c r="AI98" s="139" t="str">
        <f t="shared" si="29"/>
        <v/>
      </c>
      <c r="AJ98" s="140" t="str">
        <f t="shared" si="30"/>
        <v/>
      </c>
      <c r="AK98" s="139" t="str">
        <f t="shared" si="31"/>
        <v/>
      </c>
      <c r="AL98" s="140" t="str">
        <f t="shared" si="32"/>
        <v/>
      </c>
      <c r="AM98" s="140" t="str">
        <f t="shared" si="33"/>
        <v/>
      </c>
      <c r="AN98" s="140" t="str">
        <f t="shared" si="34"/>
        <v/>
      </c>
      <c r="AO98" s="140" t="str">
        <f t="shared" si="35"/>
        <v/>
      </c>
      <c r="AP98" s="140" t="str">
        <f t="shared" si="36"/>
        <v/>
      </c>
      <c r="AQ98" s="140" t="str">
        <f t="shared" si="37"/>
        <v/>
      </c>
      <c r="AR98" s="140" t="str">
        <f t="shared" si="38"/>
        <v/>
      </c>
      <c r="AS98" s="140" t="str">
        <f t="shared" si="39"/>
        <v/>
      </c>
      <c r="AT98" s="140" t="str">
        <f t="shared" si="40"/>
        <v/>
      </c>
      <c r="AU98" s="140" t="str">
        <f t="shared" si="41"/>
        <v/>
      </c>
      <c r="AV98" s="140" t="str">
        <f t="shared" si="42"/>
        <v/>
      </c>
      <c r="AW98" s="140" t="str">
        <f t="shared" si="43"/>
        <v/>
      </c>
      <c r="AX98" s="140" t="str">
        <f t="shared" si="44"/>
        <v/>
      </c>
      <c r="AY98" s="140" t="str">
        <f t="shared" si="45"/>
        <v/>
      </c>
    </row>
    <row r="99" spans="2:51" ht="21.75" customHeight="1">
      <c r="B99" s="29">
        <v>92</v>
      </c>
      <c r="C99" s="148"/>
      <c r="D99" s="31"/>
      <c r="E99" s="31"/>
      <c r="F99" s="32"/>
      <c r="G99" s="32"/>
      <c r="H99" s="25"/>
      <c r="I99" s="25"/>
      <c r="J99" s="94" t="str">
        <f>IF(D99="","",申込情報!$C$7)</f>
        <v/>
      </c>
      <c r="K99" s="25"/>
      <c r="L99" s="136" t="str">
        <f>IF(C99="","",申込情報!$C$5)</f>
        <v/>
      </c>
      <c r="M99" s="44"/>
      <c r="N99" s="25"/>
      <c r="O99" s="33"/>
      <c r="P99" s="33"/>
      <c r="Q99" s="144" t="str">
        <f>IF(L99="","",申込情報!C$5)</f>
        <v/>
      </c>
      <c r="R99" s="44"/>
      <c r="S99" s="33"/>
      <c r="T99" s="33"/>
      <c r="U99" s="33"/>
      <c r="V99" s="25"/>
      <c r="W99" s="34"/>
      <c r="X99" s="25"/>
      <c r="Y99" s="33"/>
      <c r="Z99" s="35"/>
      <c r="AA99" s="22"/>
      <c r="AB99" s="19">
        <f t="shared" si="46"/>
        <v>0</v>
      </c>
      <c r="AC99" s="19" t="str">
        <f t="shared" si="47"/>
        <v/>
      </c>
      <c r="AD99" s="19">
        <f t="shared" si="48"/>
        <v>0</v>
      </c>
      <c r="AE99" s="19" t="str">
        <f t="shared" si="49"/>
        <v/>
      </c>
      <c r="AF99" s="139" t="str">
        <f>IF(C99="","",申込情報!$C$5)</f>
        <v/>
      </c>
      <c r="AG99" s="139" t="str">
        <f t="shared" si="27"/>
        <v/>
      </c>
      <c r="AH99" s="139" t="str">
        <f t="shared" si="28"/>
        <v/>
      </c>
      <c r="AI99" s="139" t="str">
        <f t="shared" si="29"/>
        <v/>
      </c>
      <c r="AJ99" s="140" t="str">
        <f t="shared" si="30"/>
        <v/>
      </c>
      <c r="AK99" s="139" t="str">
        <f t="shared" si="31"/>
        <v/>
      </c>
      <c r="AL99" s="140" t="str">
        <f t="shared" si="32"/>
        <v/>
      </c>
      <c r="AM99" s="140" t="str">
        <f t="shared" si="33"/>
        <v/>
      </c>
      <c r="AN99" s="140" t="str">
        <f t="shared" si="34"/>
        <v/>
      </c>
      <c r="AO99" s="140" t="str">
        <f t="shared" si="35"/>
        <v/>
      </c>
      <c r="AP99" s="140" t="str">
        <f t="shared" si="36"/>
        <v/>
      </c>
      <c r="AQ99" s="140" t="str">
        <f t="shared" si="37"/>
        <v/>
      </c>
      <c r="AR99" s="140" t="str">
        <f t="shared" si="38"/>
        <v/>
      </c>
      <c r="AS99" s="140" t="str">
        <f t="shared" si="39"/>
        <v/>
      </c>
      <c r="AT99" s="140" t="str">
        <f t="shared" si="40"/>
        <v/>
      </c>
      <c r="AU99" s="140" t="str">
        <f t="shared" si="41"/>
        <v/>
      </c>
      <c r="AV99" s="140" t="str">
        <f t="shared" si="42"/>
        <v/>
      </c>
      <c r="AW99" s="140" t="str">
        <f t="shared" si="43"/>
        <v/>
      </c>
      <c r="AX99" s="140" t="str">
        <f t="shared" si="44"/>
        <v/>
      </c>
      <c r="AY99" s="140" t="str">
        <f t="shared" si="45"/>
        <v/>
      </c>
    </row>
    <row r="100" spans="2:51" ht="21.75" customHeight="1">
      <c r="B100" s="29">
        <v>93</v>
      </c>
      <c r="C100" s="148"/>
      <c r="D100" s="31"/>
      <c r="E100" s="31"/>
      <c r="F100" s="32"/>
      <c r="G100" s="32"/>
      <c r="H100" s="25"/>
      <c r="I100" s="25"/>
      <c r="J100" s="94" t="str">
        <f>IF(D100="","",申込情報!$C$7)</f>
        <v/>
      </c>
      <c r="K100" s="25"/>
      <c r="L100" s="136" t="str">
        <f>IF(C100="","",申込情報!$C$5)</f>
        <v/>
      </c>
      <c r="M100" s="44"/>
      <c r="N100" s="25"/>
      <c r="O100" s="33"/>
      <c r="P100" s="33"/>
      <c r="Q100" s="144" t="str">
        <f>IF(L100="","",申込情報!C$5)</f>
        <v/>
      </c>
      <c r="R100" s="44"/>
      <c r="S100" s="33"/>
      <c r="T100" s="33"/>
      <c r="U100" s="33"/>
      <c r="V100" s="25"/>
      <c r="W100" s="34"/>
      <c r="X100" s="25"/>
      <c r="Y100" s="33"/>
      <c r="Z100" s="35"/>
      <c r="AA100" s="22"/>
      <c r="AB100" s="19">
        <f t="shared" si="46"/>
        <v>0</v>
      </c>
      <c r="AC100" s="19" t="str">
        <f t="shared" si="47"/>
        <v/>
      </c>
      <c r="AD100" s="19">
        <f t="shared" si="48"/>
        <v>0</v>
      </c>
      <c r="AE100" s="19" t="str">
        <f t="shared" si="49"/>
        <v/>
      </c>
      <c r="AF100" s="139" t="str">
        <f>IF(C100="","",申込情報!$C$5)</f>
        <v/>
      </c>
      <c r="AG100" s="139" t="str">
        <f t="shared" si="27"/>
        <v/>
      </c>
      <c r="AH100" s="139" t="str">
        <f t="shared" si="28"/>
        <v/>
      </c>
      <c r="AI100" s="139" t="str">
        <f t="shared" si="29"/>
        <v/>
      </c>
      <c r="AJ100" s="140" t="str">
        <f t="shared" si="30"/>
        <v/>
      </c>
      <c r="AK100" s="139" t="str">
        <f t="shared" si="31"/>
        <v/>
      </c>
      <c r="AL100" s="140" t="str">
        <f t="shared" si="32"/>
        <v/>
      </c>
      <c r="AM100" s="140" t="str">
        <f t="shared" si="33"/>
        <v/>
      </c>
      <c r="AN100" s="140" t="str">
        <f t="shared" si="34"/>
        <v/>
      </c>
      <c r="AO100" s="140" t="str">
        <f t="shared" si="35"/>
        <v/>
      </c>
      <c r="AP100" s="140" t="str">
        <f t="shared" si="36"/>
        <v/>
      </c>
      <c r="AQ100" s="140" t="str">
        <f t="shared" si="37"/>
        <v/>
      </c>
      <c r="AR100" s="140" t="str">
        <f t="shared" si="38"/>
        <v/>
      </c>
      <c r="AS100" s="140" t="str">
        <f t="shared" si="39"/>
        <v/>
      </c>
      <c r="AT100" s="140" t="str">
        <f t="shared" si="40"/>
        <v/>
      </c>
      <c r="AU100" s="140" t="str">
        <f t="shared" si="41"/>
        <v/>
      </c>
      <c r="AV100" s="140" t="str">
        <f t="shared" si="42"/>
        <v/>
      </c>
      <c r="AW100" s="140" t="str">
        <f t="shared" si="43"/>
        <v/>
      </c>
      <c r="AX100" s="140" t="str">
        <f t="shared" si="44"/>
        <v/>
      </c>
      <c r="AY100" s="140" t="str">
        <f t="shared" si="45"/>
        <v/>
      </c>
    </row>
    <row r="101" spans="2:51" ht="21.75" customHeight="1">
      <c r="B101" s="29">
        <v>94</v>
      </c>
      <c r="C101" s="148"/>
      <c r="D101" s="31"/>
      <c r="E101" s="31"/>
      <c r="F101" s="32"/>
      <c r="G101" s="32"/>
      <c r="H101" s="25"/>
      <c r="I101" s="25"/>
      <c r="J101" s="94" t="str">
        <f>IF(D101="","",申込情報!$C$7)</f>
        <v/>
      </c>
      <c r="K101" s="25"/>
      <c r="L101" s="136" t="str">
        <f>IF(C101="","",申込情報!$C$5)</f>
        <v/>
      </c>
      <c r="M101" s="44"/>
      <c r="N101" s="25"/>
      <c r="O101" s="33"/>
      <c r="P101" s="33"/>
      <c r="Q101" s="144" t="str">
        <f>IF(L101="","",申込情報!C$5)</f>
        <v/>
      </c>
      <c r="R101" s="44"/>
      <c r="S101" s="33"/>
      <c r="T101" s="33"/>
      <c r="U101" s="33"/>
      <c r="V101" s="25"/>
      <c r="W101" s="34"/>
      <c r="X101" s="25"/>
      <c r="Y101" s="33"/>
      <c r="Z101" s="35"/>
      <c r="AA101" s="22"/>
      <c r="AB101" s="19">
        <f t="shared" si="46"/>
        <v>0</v>
      </c>
      <c r="AC101" s="19" t="str">
        <f t="shared" si="47"/>
        <v/>
      </c>
      <c r="AD101" s="19">
        <f t="shared" si="48"/>
        <v>0</v>
      </c>
      <c r="AE101" s="19" t="str">
        <f t="shared" si="49"/>
        <v/>
      </c>
      <c r="AF101" s="139" t="str">
        <f>IF(C101="","",申込情報!$C$5)</f>
        <v/>
      </c>
      <c r="AG101" s="139" t="str">
        <f t="shared" si="27"/>
        <v/>
      </c>
      <c r="AH101" s="139" t="str">
        <f t="shared" si="28"/>
        <v/>
      </c>
      <c r="AI101" s="139" t="str">
        <f t="shared" si="29"/>
        <v/>
      </c>
      <c r="AJ101" s="140" t="str">
        <f t="shared" si="30"/>
        <v/>
      </c>
      <c r="AK101" s="139" t="str">
        <f t="shared" si="31"/>
        <v/>
      </c>
      <c r="AL101" s="140" t="str">
        <f t="shared" si="32"/>
        <v/>
      </c>
      <c r="AM101" s="140" t="str">
        <f t="shared" si="33"/>
        <v/>
      </c>
      <c r="AN101" s="140" t="str">
        <f t="shared" si="34"/>
        <v/>
      </c>
      <c r="AO101" s="140" t="str">
        <f t="shared" si="35"/>
        <v/>
      </c>
      <c r="AP101" s="140" t="str">
        <f t="shared" si="36"/>
        <v/>
      </c>
      <c r="AQ101" s="140" t="str">
        <f t="shared" si="37"/>
        <v/>
      </c>
      <c r="AR101" s="140" t="str">
        <f t="shared" si="38"/>
        <v/>
      </c>
      <c r="AS101" s="140" t="str">
        <f t="shared" si="39"/>
        <v/>
      </c>
      <c r="AT101" s="140" t="str">
        <f t="shared" si="40"/>
        <v/>
      </c>
      <c r="AU101" s="140" t="str">
        <f t="shared" si="41"/>
        <v/>
      </c>
      <c r="AV101" s="140" t="str">
        <f t="shared" si="42"/>
        <v/>
      </c>
      <c r="AW101" s="140" t="str">
        <f t="shared" si="43"/>
        <v/>
      </c>
      <c r="AX101" s="140" t="str">
        <f t="shared" si="44"/>
        <v/>
      </c>
      <c r="AY101" s="140" t="str">
        <f t="shared" si="45"/>
        <v/>
      </c>
    </row>
    <row r="102" spans="2:51" ht="21.75" customHeight="1">
      <c r="B102" s="29">
        <v>95</v>
      </c>
      <c r="C102" s="148"/>
      <c r="D102" s="31"/>
      <c r="E102" s="31"/>
      <c r="F102" s="32"/>
      <c r="G102" s="32"/>
      <c r="H102" s="25"/>
      <c r="I102" s="25"/>
      <c r="J102" s="94" t="str">
        <f>IF(D102="","",申込情報!$C$7)</f>
        <v/>
      </c>
      <c r="K102" s="25"/>
      <c r="L102" s="136" t="str">
        <f>IF(C102="","",申込情報!$C$5)</f>
        <v/>
      </c>
      <c r="M102" s="44"/>
      <c r="N102" s="25"/>
      <c r="O102" s="33"/>
      <c r="P102" s="33"/>
      <c r="Q102" s="144" t="str">
        <f>IF(L102="","",申込情報!C$5)</f>
        <v/>
      </c>
      <c r="R102" s="44"/>
      <c r="S102" s="33"/>
      <c r="T102" s="33"/>
      <c r="U102" s="33"/>
      <c r="V102" s="25"/>
      <c r="W102" s="34"/>
      <c r="X102" s="25"/>
      <c r="Y102" s="33"/>
      <c r="Z102" s="35"/>
      <c r="AA102" s="22"/>
      <c r="AB102" s="19">
        <f t="shared" si="46"/>
        <v>0</v>
      </c>
      <c r="AC102" s="19" t="str">
        <f t="shared" si="47"/>
        <v/>
      </c>
      <c r="AD102" s="19">
        <f t="shared" si="48"/>
        <v>0</v>
      </c>
      <c r="AE102" s="19" t="str">
        <f t="shared" si="49"/>
        <v/>
      </c>
      <c r="AF102" s="139" t="str">
        <f>IF(C102="","",申込情報!$C$5)</f>
        <v/>
      </c>
      <c r="AG102" s="139" t="str">
        <f t="shared" si="27"/>
        <v/>
      </c>
      <c r="AH102" s="139" t="str">
        <f t="shared" si="28"/>
        <v/>
      </c>
      <c r="AI102" s="139" t="str">
        <f t="shared" si="29"/>
        <v/>
      </c>
      <c r="AJ102" s="140" t="str">
        <f t="shared" si="30"/>
        <v/>
      </c>
      <c r="AK102" s="139" t="str">
        <f t="shared" si="31"/>
        <v/>
      </c>
      <c r="AL102" s="140" t="str">
        <f t="shared" si="32"/>
        <v/>
      </c>
      <c r="AM102" s="140" t="str">
        <f t="shared" si="33"/>
        <v/>
      </c>
      <c r="AN102" s="140" t="str">
        <f t="shared" si="34"/>
        <v/>
      </c>
      <c r="AO102" s="140" t="str">
        <f t="shared" si="35"/>
        <v/>
      </c>
      <c r="AP102" s="140" t="str">
        <f t="shared" si="36"/>
        <v/>
      </c>
      <c r="AQ102" s="140" t="str">
        <f t="shared" si="37"/>
        <v/>
      </c>
      <c r="AR102" s="140" t="str">
        <f t="shared" si="38"/>
        <v/>
      </c>
      <c r="AS102" s="140" t="str">
        <f t="shared" si="39"/>
        <v/>
      </c>
      <c r="AT102" s="140" t="str">
        <f t="shared" si="40"/>
        <v/>
      </c>
      <c r="AU102" s="140" t="str">
        <f t="shared" si="41"/>
        <v/>
      </c>
      <c r="AV102" s="140" t="str">
        <f t="shared" si="42"/>
        <v/>
      </c>
      <c r="AW102" s="140" t="str">
        <f t="shared" si="43"/>
        <v/>
      </c>
      <c r="AX102" s="140" t="str">
        <f t="shared" si="44"/>
        <v/>
      </c>
      <c r="AY102" s="140" t="str">
        <f t="shared" si="45"/>
        <v/>
      </c>
    </row>
    <row r="103" spans="2:51" ht="21.75" customHeight="1">
      <c r="B103" s="29">
        <v>96</v>
      </c>
      <c r="C103" s="148"/>
      <c r="D103" s="31"/>
      <c r="E103" s="31"/>
      <c r="F103" s="32"/>
      <c r="G103" s="32"/>
      <c r="H103" s="25"/>
      <c r="I103" s="25"/>
      <c r="J103" s="94" t="str">
        <f>IF(D103="","",申込情報!$C$7)</f>
        <v/>
      </c>
      <c r="K103" s="25"/>
      <c r="L103" s="136" t="str">
        <f>IF(C103="","",申込情報!$C$5)</f>
        <v/>
      </c>
      <c r="M103" s="44"/>
      <c r="N103" s="25"/>
      <c r="O103" s="33"/>
      <c r="P103" s="33"/>
      <c r="Q103" s="144" t="str">
        <f>IF(L103="","",申込情報!C$5)</f>
        <v/>
      </c>
      <c r="R103" s="44"/>
      <c r="S103" s="33"/>
      <c r="T103" s="33"/>
      <c r="U103" s="33"/>
      <c r="V103" s="25"/>
      <c r="W103" s="34"/>
      <c r="X103" s="25"/>
      <c r="Y103" s="33"/>
      <c r="Z103" s="35"/>
      <c r="AA103" s="22"/>
      <c r="AB103" s="19">
        <f t="shared" si="46"/>
        <v>0</v>
      </c>
      <c r="AC103" s="19" t="str">
        <f t="shared" si="47"/>
        <v/>
      </c>
      <c r="AD103" s="19">
        <f t="shared" si="48"/>
        <v>0</v>
      </c>
      <c r="AE103" s="19" t="str">
        <f t="shared" si="49"/>
        <v/>
      </c>
      <c r="AF103" s="139" t="str">
        <f>IF(C103="","",申込情報!$C$5)</f>
        <v/>
      </c>
      <c r="AG103" s="139" t="str">
        <f t="shared" si="27"/>
        <v/>
      </c>
      <c r="AH103" s="139" t="str">
        <f t="shared" si="28"/>
        <v/>
      </c>
      <c r="AI103" s="139" t="str">
        <f t="shared" si="29"/>
        <v/>
      </c>
      <c r="AJ103" s="140" t="str">
        <f t="shared" si="30"/>
        <v/>
      </c>
      <c r="AK103" s="139" t="str">
        <f t="shared" si="31"/>
        <v/>
      </c>
      <c r="AL103" s="140" t="str">
        <f t="shared" si="32"/>
        <v/>
      </c>
      <c r="AM103" s="140" t="str">
        <f t="shared" si="33"/>
        <v/>
      </c>
      <c r="AN103" s="140" t="str">
        <f t="shared" si="34"/>
        <v/>
      </c>
      <c r="AO103" s="140" t="str">
        <f t="shared" si="35"/>
        <v/>
      </c>
      <c r="AP103" s="140" t="str">
        <f t="shared" si="36"/>
        <v/>
      </c>
      <c r="AQ103" s="140" t="str">
        <f t="shared" si="37"/>
        <v/>
      </c>
      <c r="AR103" s="140" t="str">
        <f t="shared" si="38"/>
        <v/>
      </c>
      <c r="AS103" s="140" t="str">
        <f t="shared" si="39"/>
        <v/>
      </c>
      <c r="AT103" s="140" t="str">
        <f t="shared" si="40"/>
        <v/>
      </c>
      <c r="AU103" s="140" t="str">
        <f t="shared" si="41"/>
        <v/>
      </c>
      <c r="AV103" s="140" t="str">
        <f t="shared" si="42"/>
        <v/>
      </c>
      <c r="AW103" s="140" t="str">
        <f t="shared" si="43"/>
        <v/>
      </c>
      <c r="AX103" s="140" t="str">
        <f t="shared" si="44"/>
        <v/>
      </c>
      <c r="AY103" s="140" t="str">
        <f t="shared" si="45"/>
        <v/>
      </c>
    </row>
    <row r="104" spans="2:51" ht="21.75" customHeight="1">
      <c r="B104" s="29">
        <v>97</v>
      </c>
      <c r="C104" s="148"/>
      <c r="D104" s="31"/>
      <c r="E104" s="31"/>
      <c r="F104" s="32"/>
      <c r="G104" s="32"/>
      <c r="H104" s="25"/>
      <c r="I104" s="25"/>
      <c r="J104" s="94" t="str">
        <f>IF(D104="","",申込情報!$C$7)</f>
        <v/>
      </c>
      <c r="K104" s="25"/>
      <c r="L104" s="136" t="str">
        <f>IF(C104="","",申込情報!$C$5)</f>
        <v/>
      </c>
      <c r="M104" s="44"/>
      <c r="N104" s="25"/>
      <c r="O104" s="33"/>
      <c r="P104" s="33"/>
      <c r="Q104" s="144" t="str">
        <f>IF(L104="","",申込情報!C$5)</f>
        <v/>
      </c>
      <c r="R104" s="44"/>
      <c r="S104" s="33"/>
      <c r="T104" s="33"/>
      <c r="U104" s="33"/>
      <c r="V104" s="25"/>
      <c r="W104" s="34"/>
      <c r="X104" s="25"/>
      <c r="Y104" s="33"/>
      <c r="Z104" s="35"/>
      <c r="AA104" s="22"/>
      <c r="AB104" s="19">
        <f t="shared" si="46"/>
        <v>0</v>
      </c>
      <c r="AC104" s="19" t="str">
        <f t="shared" si="47"/>
        <v/>
      </c>
      <c r="AD104" s="19">
        <f t="shared" si="48"/>
        <v>0</v>
      </c>
      <c r="AE104" s="19" t="str">
        <f t="shared" si="49"/>
        <v/>
      </c>
      <c r="AF104" s="139" t="str">
        <f>IF(C104="","",申込情報!$C$5)</f>
        <v/>
      </c>
      <c r="AG104" s="139" t="str">
        <f t="shared" si="27"/>
        <v/>
      </c>
      <c r="AH104" s="139" t="str">
        <f t="shared" si="28"/>
        <v/>
      </c>
      <c r="AI104" s="139" t="str">
        <f t="shared" si="29"/>
        <v/>
      </c>
      <c r="AJ104" s="140" t="str">
        <f t="shared" si="30"/>
        <v/>
      </c>
      <c r="AK104" s="139" t="str">
        <f t="shared" si="31"/>
        <v/>
      </c>
      <c r="AL104" s="140" t="str">
        <f t="shared" si="32"/>
        <v/>
      </c>
      <c r="AM104" s="140" t="str">
        <f t="shared" si="33"/>
        <v/>
      </c>
      <c r="AN104" s="140" t="str">
        <f t="shared" si="34"/>
        <v/>
      </c>
      <c r="AO104" s="140" t="str">
        <f t="shared" si="35"/>
        <v/>
      </c>
      <c r="AP104" s="140" t="str">
        <f t="shared" si="36"/>
        <v/>
      </c>
      <c r="AQ104" s="140" t="str">
        <f t="shared" si="37"/>
        <v/>
      </c>
      <c r="AR104" s="140" t="str">
        <f t="shared" si="38"/>
        <v/>
      </c>
      <c r="AS104" s="140" t="str">
        <f t="shared" si="39"/>
        <v/>
      </c>
      <c r="AT104" s="140" t="str">
        <f t="shared" si="40"/>
        <v/>
      </c>
      <c r="AU104" s="140" t="str">
        <f t="shared" si="41"/>
        <v/>
      </c>
      <c r="AV104" s="140" t="str">
        <f t="shared" si="42"/>
        <v/>
      </c>
      <c r="AW104" s="140" t="str">
        <f t="shared" si="43"/>
        <v/>
      </c>
      <c r="AX104" s="140" t="str">
        <f t="shared" si="44"/>
        <v/>
      </c>
      <c r="AY104" s="140" t="str">
        <f t="shared" si="45"/>
        <v/>
      </c>
    </row>
    <row r="105" spans="2:51" ht="21.75" customHeight="1">
      <c r="B105" s="29">
        <v>98</v>
      </c>
      <c r="C105" s="148"/>
      <c r="D105" s="31"/>
      <c r="E105" s="31"/>
      <c r="F105" s="32"/>
      <c r="G105" s="32"/>
      <c r="H105" s="25"/>
      <c r="I105" s="25"/>
      <c r="J105" s="94" t="str">
        <f>IF(D105="","",申込情報!$C$7)</f>
        <v/>
      </c>
      <c r="K105" s="25"/>
      <c r="L105" s="136" t="str">
        <f>IF(C105="","",申込情報!$C$5)</f>
        <v/>
      </c>
      <c r="M105" s="44"/>
      <c r="N105" s="25"/>
      <c r="O105" s="33"/>
      <c r="P105" s="33"/>
      <c r="Q105" s="144" t="str">
        <f>IF(L105="","",申込情報!C$5)</f>
        <v/>
      </c>
      <c r="R105" s="44"/>
      <c r="S105" s="33"/>
      <c r="T105" s="33"/>
      <c r="U105" s="33"/>
      <c r="V105" s="25"/>
      <c r="W105" s="34"/>
      <c r="X105" s="25"/>
      <c r="Y105" s="33"/>
      <c r="Z105" s="35"/>
      <c r="AA105" s="22"/>
      <c r="AB105" s="19">
        <f t="shared" si="46"/>
        <v>0</v>
      </c>
      <c r="AC105" s="19" t="str">
        <f t="shared" si="47"/>
        <v/>
      </c>
      <c r="AD105" s="19">
        <f t="shared" si="48"/>
        <v>0</v>
      </c>
      <c r="AE105" s="19" t="str">
        <f t="shared" si="49"/>
        <v/>
      </c>
      <c r="AF105" s="139" t="str">
        <f>IF(C105="","",申込情報!$C$5)</f>
        <v/>
      </c>
      <c r="AG105" s="139" t="str">
        <f t="shared" si="27"/>
        <v/>
      </c>
      <c r="AH105" s="139" t="str">
        <f t="shared" si="28"/>
        <v/>
      </c>
      <c r="AI105" s="139" t="str">
        <f t="shared" si="29"/>
        <v/>
      </c>
      <c r="AJ105" s="140" t="str">
        <f t="shared" si="30"/>
        <v/>
      </c>
      <c r="AK105" s="139" t="str">
        <f t="shared" si="31"/>
        <v/>
      </c>
      <c r="AL105" s="140" t="str">
        <f t="shared" si="32"/>
        <v/>
      </c>
      <c r="AM105" s="140" t="str">
        <f t="shared" si="33"/>
        <v/>
      </c>
      <c r="AN105" s="140" t="str">
        <f t="shared" si="34"/>
        <v/>
      </c>
      <c r="AO105" s="140" t="str">
        <f t="shared" si="35"/>
        <v/>
      </c>
      <c r="AP105" s="140" t="str">
        <f t="shared" si="36"/>
        <v/>
      </c>
      <c r="AQ105" s="140" t="str">
        <f t="shared" si="37"/>
        <v/>
      </c>
      <c r="AR105" s="140" t="str">
        <f t="shared" si="38"/>
        <v/>
      </c>
      <c r="AS105" s="140" t="str">
        <f t="shared" si="39"/>
        <v/>
      </c>
      <c r="AT105" s="140" t="str">
        <f t="shared" si="40"/>
        <v/>
      </c>
      <c r="AU105" s="140" t="str">
        <f t="shared" si="41"/>
        <v/>
      </c>
      <c r="AV105" s="140" t="str">
        <f t="shared" si="42"/>
        <v/>
      </c>
      <c r="AW105" s="140" t="str">
        <f t="shared" si="43"/>
        <v/>
      </c>
      <c r="AX105" s="140" t="str">
        <f t="shared" si="44"/>
        <v/>
      </c>
      <c r="AY105" s="140" t="str">
        <f t="shared" si="45"/>
        <v/>
      </c>
    </row>
    <row r="106" spans="2:51" ht="21.75" customHeight="1">
      <c r="B106" s="29">
        <v>99</v>
      </c>
      <c r="C106" s="148"/>
      <c r="D106" s="31"/>
      <c r="E106" s="31"/>
      <c r="F106" s="32"/>
      <c r="G106" s="32"/>
      <c r="H106" s="25"/>
      <c r="I106" s="25"/>
      <c r="J106" s="94" t="str">
        <f>IF(D106="","",申込情報!$C$7)</f>
        <v/>
      </c>
      <c r="K106" s="25"/>
      <c r="L106" s="136" t="str">
        <f>IF(C106="","",申込情報!$C$5)</f>
        <v/>
      </c>
      <c r="M106" s="44"/>
      <c r="N106" s="33"/>
      <c r="O106" s="33"/>
      <c r="P106" s="33"/>
      <c r="Q106" s="144" t="str">
        <f>IF(L106="","",申込情報!C$5)</f>
        <v/>
      </c>
      <c r="R106" s="44"/>
      <c r="S106" s="33"/>
      <c r="T106" s="33"/>
      <c r="U106" s="33"/>
      <c r="V106" s="25"/>
      <c r="W106" s="34"/>
      <c r="X106" s="25"/>
      <c r="Y106" s="33"/>
      <c r="Z106" s="35"/>
      <c r="AA106" s="22"/>
      <c r="AB106" s="19">
        <f t="shared" si="46"/>
        <v>0</v>
      </c>
      <c r="AC106" s="19" t="str">
        <f t="shared" si="47"/>
        <v/>
      </c>
      <c r="AD106" s="19">
        <f t="shared" si="48"/>
        <v>0</v>
      </c>
      <c r="AE106" s="19" t="str">
        <f t="shared" si="49"/>
        <v/>
      </c>
      <c r="AF106" s="139" t="str">
        <f>IF(C106="","",申込情報!$C$5)</f>
        <v/>
      </c>
      <c r="AG106" s="139" t="str">
        <f t="shared" si="27"/>
        <v/>
      </c>
      <c r="AH106" s="139" t="str">
        <f t="shared" si="28"/>
        <v/>
      </c>
      <c r="AI106" s="139" t="str">
        <f t="shared" si="29"/>
        <v/>
      </c>
      <c r="AJ106" s="140" t="str">
        <f t="shared" si="30"/>
        <v/>
      </c>
      <c r="AK106" s="139" t="str">
        <f t="shared" si="31"/>
        <v/>
      </c>
      <c r="AL106" s="140" t="str">
        <f t="shared" si="32"/>
        <v/>
      </c>
      <c r="AM106" s="140" t="str">
        <f t="shared" si="33"/>
        <v/>
      </c>
      <c r="AN106" s="140" t="str">
        <f t="shared" si="34"/>
        <v/>
      </c>
      <c r="AO106" s="140" t="str">
        <f t="shared" si="35"/>
        <v/>
      </c>
      <c r="AP106" s="140" t="str">
        <f t="shared" si="36"/>
        <v/>
      </c>
      <c r="AQ106" s="140" t="str">
        <f t="shared" si="37"/>
        <v/>
      </c>
      <c r="AR106" s="140" t="str">
        <f t="shared" si="38"/>
        <v/>
      </c>
      <c r="AS106" s="140" t="str">
        <f t="shared" si="39"/>
        <v/>
      </c>
      <c r="AT106" s="140" t="str">
        <f t="shared" si="40"/>
        <v/>
      </c>
      <c r="AU106" s="140" t="str">
        <f t="shared" si="41"/>
        <v/>
      </c>
      <c r="AV106" s="140" t="str">
        <f t="shared" si="42"/>
        <v/>
      </c>
      <c r="AW106" s="140" t="str">
        <f t="shared" si="43"/>
        <v/>
      </c>
      <c r="AX106" s="140" t="str">
        <f t="shared" si="44"/>
        <v/>
      </c>
      <c r="AY106" s="140" t="str">
        <f t="shared" si="45"/>
        <v/>
      </c>
    </row>
    <row r="107" spans="2:51" ht="21.75" customHeight="1">
      <c r="B107" s="29">
        <v>100</v>
      </c>
      <c r="C107" s="148"/>
      <c r="D107" s="31"/>
      <c r="E107" s="31"/>
      <c r="F107" s="32"/>
      <c r="G107" s="32"/>
      <c r="H107" s="25"/>
      <c r="I107" s="25"/>
      <c r="J107" s="94" t="str">
        <f>IF(D107="","",申込情報!$C$7)</f>
        <v/>
      </c>
      <c r="K107" s="25"/>
      <c r="L107" s="136" t="str">
        <f>IF(C107="","",申込情報!$C$5)</f>
        <v/>
      </c>
      <c r="M107" s="44"/>
      <c r="N107" s="33"/>
      <c r="O107" s="33"/>
      <c r="P107" s="33"/>
      <c r="Q107" s="144" t="str">
        <f>IF(L107="","",申込情報!C$5)</f>
        <v/>
      </c>
      <c r="R107" s="44"/>
      <c r="S107" s="33"/>
      <c r="T107" s="33"/>
      <c r="U107" s="33"/>
      <c r="V107" s="25"/>
      <c r="W107" s="34"/>
      <c r="X107" s="25"/>
      <c r="Y107" s="33"/>
      <c r="Z107" s="35"/>
      <c r="AA107" s="22"/>
      <c r="AB107" s="19">
        <f t="shared" si="46"/>
        <v>0</v>
      </c>
      <c r="AC107" s="19" t="str">
        <f t="shared" si="47"/>
        <v/>
      </c>
      <c r="AD107" s="19">
        <f t="shared" si="48"/>
        <v>0</v>
      </c>
      <c r="AE107" s="19" t="str">
        <f t="shared" si="49"/>
        <v/>
      </c>
      <c r="AF107" s="139" t="str">
        <f>IF(C107="","",申込情報!$C$5)</f>
        <v/>
      </c>
      <c r="AG107" s="139" t="str">
        <f t="shared" si="27"/>
        <v/>
      </c>
      <c r="AH107" s="139" t="str">
        <f t="shared" si="28"/>
        <v/>
      </c>
      <c r="AI107" s="139" t="str">
        <f t="shared" si="29"/>
        <v/>
      </c>
      <c r="AJ107" s="140" t="str">
        <f t="shared" si="30"/>
        <v/>
      </c>
      <c r="AK107" s="139" t="str">
        <f t="shared" si="31"/>
        <v/>
      </c>
      <c r="AL107" s="140" t="str">
        <f t="shared" si="32"/>
        <v/>
      </c>
      <c r="AM107" s="140" t="str">
        <f t="shared" si="33"/>
        <v/>
      </c>
      <c r="AN107" s="140" t="str">
        <f t="shared" si="34"/>
        <v/>
      </c>
      <c r="AO107" s="140" t="str">
        <f t="shared" si="35"/>
        <v/>
      </c>
      <c r="AP107" s="140" t="str">
        <f t="shared" si="36"/>
        <v/>
      </c>
      <c r="AQ107" s="140" t="str">
        <f t="shared" si="37"/>
        <v/>
      </c>
      <c r="AR107" s="140" t="str">
        <f t="shared" si="38"/>
        <v/>
      </c>
      <c r="AS107" s="140" t="str">
        <f t="shared" si="39"/>
        <v/>
      </c>
      <c r="AT107" s="140" t="str">
        <f t="shared" si="40"/>
        <v/>
      </c>
      <c r="AU107" s="140" t="str">
        <f t="shared" si="41"/>
        <v/>
      </c>
      <c r="AV107" s="140" t="str">
        <f t="shared" si="42"/>
        <v/>
      </c>
      <c r="AW107" s="140" t="str">
        <f t="shared" si="43"/>
        <v/>
      </c>
      <c r="AX107" s="140" t="str">
        <f t="shared" si="44"/>
        <v/>
      </c>
      <c r="AY107" s="140" t="str">
        <f t="shared" si="45"/>
        <v/>
      </c>
    </row>
    <row r="108" spans="2:51" ht="21.75" customHeight="1">
      <c r="B108" s="29">
        <v>101</v>
      </c>
      <c r="C108" s="148"/>
      <c r="D108" s="31"/>
      <c r="E108" s="31"/>
      <c r="F108" s="32"/>
      <c r="G108" s="32"/>
      <c r="H108" s="25"/>
      <c r="I108" s="25"/>
      <c r="J108" s="94" t="str">
        <f>IF(D108="","",申込情報!$C$7)</f>
        <v/>
      </c>
      <c r="K108" s="25"/>
      <c r="L108" s="136" t="str">
        <f>IF(C108="","",申込情報!$C$5)</f>
        <v/>
      </c>
      <c r="M108" s="44"/>
      <c r="N108" s="33"/>
      <c r="O108" s="33"/>
      <c r="P108" s="33"/>
      <c r="Q108" s="144" t="str">
        <f>IF(L108="","",申込情報!C$5)</f>
        <v/>
      </c>
      <c r="R108" s="44"/>
      <c r="S108" s="33"/>
      <c r="T108" s="33"/>
      <c r="U108" s="33"/>
      <c r="V108" s="25"/>
      <c r="W108" s="34"/>
      <c r="X108" s="25"/>
      <c r="Y108" s="33"/>
      <c r="Z108" s="35"/>
      <c r="AA108" s="22"/>
      <c r="AB108" s="19">
        <f t="shared" si="46"/>
        <v>0</v>
      </c>
      <c r="AC108" s="19" t="str">
        <f t="shared" si="47"/>
        <v/>
      </c>
      <c r="AD108" s="19">
        <f t="shared" si="48"/>
        <v>0</v>
      </c>
      <c r="AE108" s="19" t="str">
        <f t="shared" si="49"/>
        <v/>
      </c>
      <c r="AF108" s="139" t="str">
        <f>IF(C108="","",申込情報!$C$5)</f>
        <v/>
      </c>
      <c r="AG108" s="139" t="str">
        <f t="shared" si="27"/>
        <v/>
      </c>
      <c r="AH108" s="139" t="str">
        <f t="shared" si="28"/>
        <v/>
      </c>
      <c r="AI108" s="139" t="str">
        <f t="shared" si="29"/>
        <v/>
      </c>
      <c r="AJ108" s="140" t="str">
        <f t="shared" si="30"/>
        <v/>
      </c>
      <c r="AK108" s="139" t="str">
        <f t="shared" si="31"/>
        <v/>
      </c>
      <c r="AL108" s="140" t="str">
        <f t="shared" si="32"/>
        <v/>
      </c>
      <c r="AM108" s="140" t="str">
        <f t="shared" si="33"/>
        <v/>
      </c>
      <c r="AN108" s="140" t="str">
        <f t="shared" si="34"/>
        <v/>
      </c>
      <c r="AO108" s="140" t="str">
        <f t="shared" si="35"/>
        <v/>
      </c>
      <c r="AP108" s="140" t="str">
        <f t="shared" si="36"/>
        <v/>
      </c>
      <c r="AQ108" s="140" t="str">
        <f t="shared" si="37"/>
        <v/>
      </c>
      <c r="AR108" s="140" t="str">
        <f t="shared" si="38"/>
        <v/>
      </c>
      <c r="AS108" s="140" t="str">
        <f t="shared" si="39"/>
        <v/>
      </c>
      <c r="AT108" s="140" t="str">
        <f t="shared" si="40"/>
        <v/>
      </c>
      <c r="AU108" s="140" t="str">
        <f t="shared" si="41"/>
        <v/>
      </c>
      <c r="AV108" s="140" t="str">
        <f t="shared" si="42"/>
        <v/>
      </c>
      <c r="AW108" s="140" t="str">
        <f t="shared" si="43"/>
        <v/>
      </c>
      <c r="AX108" s="140" t="str">
        <f t="shared" si="44"/>
        <v/>
      </c>
      <c r="AY108" s="140" t="str">
        <f t="shared" si="45"/>
        <v/>
      </c>
    </row>
    <row r="109" spans="2:51" ht="21.75" customHeight="1">
      <c r="B109" s="29">
        <v>102</v>
      </c>
      <c r="C109" s="148"/>
      <c r="D109" s="31"/>
      <c r="E109" s="31"/>
      <c r="F109" s="32"/>
      <c r="G109" s="32"/>
      <c r="H109" s="25"/>
      <c r="I109" s="25"/>
      <c r="J109" s="94" t="str">
        <f>IF(D109="","",申込情報!$C$7)</f>
        <v/>
      </c>
      <c r="K109" s="25"/>
      <c r="L109" s="136" t="str">
        <f>IF(C109="","",申込情報!$C$5)</f>
        <v/>
      </c>
      <c r="M109" s="44"/>
      <c r="N109" s="33"/>
      <c r="O109" s="33"/>
      <c r="P109" s="33"/>
      <c r="Q109" s="144" t="str">
        <f>IF(L109="","",申込情報!C$5)</f>
        <v/>
      </c>
      <c r="R109" s="44"/>
      <c r="S109" s="33"/>
      <c r="T109" s="33"/>
      <c r="U109" s="33"/>
      <c r="V109" s="25"/>
      <c r="W109" s="34"/>
      <c r="X109" s="25"/>
      <c r="Y109" s="33"/>
      <c r="Z109" s="35"/>
      <c r="AA109" s="22"/>
      <c r="AB109" s="19">
        <f t="shared" si="46"/>
        <v>0</v>
      </c>
      <c r="AC109" s="19" t="str">
        <f t="shared" si="47"/>
        <v/>
      </c>
      <c r="AD109" s="19">
        <f t="shared" si="48"/>
        <v>0</v>
      </c>
      <c r="AE109" s="19" t="str">
        <f t="shared" si="49"/>
        <v/>
      </c>
      <c r="AF109" s="139" t="str">
        <f>IF(C109="","",申込情報!$C$5)</f>
        <v/>
      </c>
      <c r="AG109" s="139" t="str">
        <f t="shared" si="27"/>
        <v/>
      </c>
      <c r="AH109" s="139" t="str">
        <f t="shared" si="28"/>
        <v/>
      </c>
      <c r="AI109" s="139" t="str">
        <f t="shared" si="29"/>
        <v/>
      </c>
      <c r="AJ109" s="140" t="str">
        <f t="shared" si="30"/>
        <v/>
      </c>
      <c r="AK109" s="139" t="str">
        <f t="shared" si="31"/>
        <v/>
      </c>
      <c r="AL109" s="140" t="str">
        <f t="shared" si="32"/>
        <v/>
      </c>
      <c r="AM109" s="140" t="str">
        <f t="shared" si="33"/>
        <v/>
      </c>
      <c r="AN109" s="140" t="str">
        <f t="shared" si="34"/>
        <v/>
      </c>
      <c r="AO109" s="140" t="str">
        <f t="shared" si="35"/>
        <v/>
      </c>
      <c r="AP109" s="140" t="str">
        <f t="shared" si="36"/>
        <v/>
      </c>
      <c r="AQ109" s="140" t="str">
        <f t="shared" si="37"/>
        <v/>
      </c>
      <c r="AR109" s="140" t="str">
        <f t="shared" si="38"/>
        <v/>
      </c>
      <c r="AS109" s="140" t="str">
        <f t="shared" si="39"/>
        <v/>
      </c>
      <c r="AT109" s="140" t="str">
        <f t="shared" si="40"/>
        <v/>
      </c>
      <c r="AU109" s="140" t="str">
        <f t="shared" si="41"/>
        <v/>
      </c>
      <c r="AV109" s="140" t="str">
        <f t="shared" si="42"/>
        <v/>
      </c>
      <c r="AW109" s="140" t="str">
        <f t="shared" si="43"/>
        <v/>
      </c>
      <c r="AX109" s="140" t="str">
        <f t="shared" si="44"/>
        <v/>
      </c>
      <c r="AY109" s="140" t="str">
        <f t="shared" si="45"/>
        <v/>
      </c>
    </row>
    <row r="110" spans="2:51" ht="21.75" customHeight="1">
      <c r="B110" s="29">
        <v>103</v>
      </c>
      <c r="C110" s="148"/>
      <c r="D110" s="31"/>
      <c r="E110" s="31"/>
      <c r="F110" s="32"/>
      <c r="G110" s="32"/>
      <c r="H110" s="25"/>
      <c r="I110" s="25"/>
      <c r="J110" s="94" t="str">
        <f>IF(D110="","",申込情報!$C$7)</f>
        <v/>
      </c>
      <c r="K110" s="25"/>
      <c r="L110" s="136" t="str">
        <f>IF(C110="","",申込情報!$C$5)</f>
        <v/>
      </c>
      <c r="M110" s="44"/>
      <c r="N110" s="33"/>
      <c r="O110" s="33"/>
      <c r="P110" s="33"/>
      <c r="Q110" s="144" t="str">
        <f>IF(L110="","",申込情報!C$5)</f>
        <v/>
      </c>
      <c r="R110" s="44"/>
      <c r="S110" s="33"/>
      <c r="T110" s="33"/>
      <c r="U110" s="33"/>
      <c r="V110" s="25"/>
      <c r="W110" s="34"/>
      <c r="X110" s="25"/>
      <c r="Y110" s="33"/>
      <c r="Z110" s="35"/>
      <c r="AA110" s="22"/>
      <c r="AB110" s="19">
        <f t="shared" si="46"/>
        <v>0</v>
      </c>
      <c r="AC110" s="19" t="str">
        <f t="shared" si="47"/>
        <v/>
      </c>
      <c r="AD110" s="19">
        <f t="shared" si="48"/>
        <v>0</v>
      </c>
      <c r="AE110" s="19" t="str">
        <f t="shared" si="49"/>
        <v/>
      </c>
      <c r="AF110" s="139" t="str">
        <f>IF(C110="","",申込情報!$C$5)</f>
        <v/>
      </c>
      <c r="AG110" s="139" t="str">
        <f t="shared" si="27"/>
        <v/>
      </c>
      <c r="AH110" s="139" t="str">
        <f t="shared" si="28"/>
        <v/>
      </c>
      <c r="AI110" s="139" t="str">
        <f t="shared" si="29"/>
        <v/>
      </c>
      <c r="AJ110" s="140" t="str">
        <f t="shared" si="30"/>
        <v/>
      </c>
      <c r="AK110" s="139" t="str">
        <f t="shared" si="31"/>
        <v/>
      </c>
      <c r="AL110" s="140" t="str">
        <f t="shared" si="32"/>
        <v/>
      </c>
      <c r="AM110" s="140" t="str">
        <f t="shared" si="33"/>
        <v/>
      </c>
      <c r="AN110" s="140" t="str">
        <f t="shared" si="34"/>
        <v/>
      </c>
      <c r="AO110" s="140" t="str">
        <f t="shared" si="35"/>
        <v/>
      </c>
      <c r="AP110" s="140" t="str">
        <f t="shared" si="36"/>
        <v/>
      </c>
      <c r="AQ110" s="140" t="str">
        <f t="shared" si="37"/>
        <v/>
      </c>
      <c r="AR110" s="140" t="str">
        <f t="shared" si="38"/>
        <v/>
      </c>
      <c r="AS110" s="140" t="str">
        <f t="shared" si="39"/>
        <v/>
      </c>
      <c r="AT110" s="140" t="str">
        <f t="shared" si="40"/>
        <v/>
      </c>
      <c r="AU110" s="140" t="str">
        <f t="shared" si="41"/>
        <v/>
      </c>
      <c r="AV110" s="140" t="str">
        <f t="shared" si="42"/>
        <v/>
      </c>
      <c r="AW110" s="140" t="str">
        <f t="shared" si="43"/>
        <v/>
      </c>
      <c r="AX110" s="140" t="str">
        <f t="shared" si="44"/>
        <v/>
      </c>
      <c r="AY110" s="140" t="str">
        <f t="shared" si="45"/>
        <v/>
      </c>
    </row>
    <row r="111" spans="2:51" ht="21.75" customHeight="1">
      <c r="B111" s="29">
        <v>104</v>
      </c>
      <c r="C111" s="148"/>
      <c r="D111" s="31"/>
      <c r="E111" s="31"/>
      <c r="F111" s="32"/>
      <c r="G111" s="32"/>
      <c r="H111" s="25"/>
      <c r="I111" s="25"/>
      <c r="J111" s="94" t="str">
        <f>IF(D111="","",申込情報!$C$7)</f>
        <v/>
      </c>
      <c r="K111" s="25"/>
      <c r="L111" s="136" t="str">
        <f>IF(C111="","",申込情報!$C$5)</f>
        <v/>
      </c>
      <c r="M111" s="44"/>
      <c r="N111" s="33"/>
      <c r="O111" s="33"/>
      <c r="P111" s="33"/>
      <c r="Q111" s="144" t="str">
        <f>IF(L111="","",申込情報!C$5)</f>
        <v/>
      </c>
      <c r="R111" s="44"/>
      <c r="S111" s="33"/>
      <c r="T111" s="33"/>
      <c r="U111" s="33"/>
      <c r="V111" s="25"/>
      <c r="W111" s="34"/>
      <c r="X111" s="25"/>
      <c r="Y111" s="33"/>
      <c r="Z111" s="35"/>
      <c r="AA111" s="22"/>
      <c r="AB111" s="19">
        <f t="shared" si="46"/>
        <v>0</v>
      </c>
      <c r="AC111" s="19" t="str">
        <f t="shared" si="47"/>
        <v/>
      </c>
      <c r="AD111" s="19">
        <f t="shared" si="48"/>
        <v>0</v>
      </c>
      <c r="AE111" s="19" t="str">
        <f t="shared" si="49"/>
        <v/>
      </c>
      <c r="AF111" s="139" t="str">
        <f>IF(C111="","",申込情報!$C$5)</f>
        <v/>
      </c>
      <c r="AG111" s="139" t="str">
        <f t="shared" si="27"/>
        <v/>
      </c>
      <c r="AH111" s="139" t="str">
        <f t="shared" si="28"/>
        <v/>
      </c>
      <c r="AI111" s="139" t="str">
        <f t="shared" si="29"/>
        <v/>
      </c>
      <c r="AJ111" s="140" t="str">
        <f t="shared" si="30"/>
        <v/>
      </c>
      <c r="AK111" s="139" t="str">
        <f t="shared" si="31"/>
        <v/>
      </c>
      <c r="AL111" s="140" t="str">
        <f t="shared" si="32"/>
        <v/>
      </c>
      <c r="AM111" s="140" t="str">
        <f t="shared" si="33"/>
        <v/>
      </c>
      <c r="AN111" s="140" t="str">
        <f t="shared" si="34"/>
        <v/>
      </c>
      <c r="AO111" s="140" t="str">
        <f t="shared" si="35"/>
        <v/>
      </c>
      <c r="AP111" s="140" t="str">
        <f t="shared" si="36"/>
        <v/>
      </c>
      <c r="AQ111" s="140" t="str">
        <f t="shared" si="37"/>
        <v/>
      </c>
      <c r="AR111" s="140" t="str">
        <f t="shared" si="38"/>
        <v/>
      </c>
      <c r="AS111" s="140" t="str">
        <f t="shared" si="39"/>
        <v/>
      </c>
      <c r="AT111" s="140" t="str">
        <f t="shared" si="40"/>
        <v/>
      </c>
      <c r="AU111" s="140" t="str">
        <f t="shared" si="41"/>
        <v/>
      </c>
      <c r="AV111" s="140" t="str">
        <f t="shared" si="42"/>
        <v/>
      </c>
      <c r="AW111" s="140" t="str">
        <f t="shared" si="43"/>
        <v/>
      </c>
      <c r="AX111" s="140" t="str">
        <f t="shared" si="44"/>
        <v/>
      </c>
      <c r="AY111" s="140" t="str">
        <f t="shared" si="45"/>
        <v/>
      </c>
    </row>
    <row r="112" spans="2:51" ht="21.75" customHeight="1">
      <c r="B112" s="29">
        <v>105</v>
      </c>
      <c r="C112" s="148"/>
      <c r="D112" s="31"/>
      <c r="E112" s="31"/>
      <c r="F112" s="32"/>
      <c r="G112" s="32"/>
      <c r="H112" s="25"/>
      <c r="I112" s="25"/>
      <c r="J112" s="94" t="str">
        <f>IF(D112="","",申込情報!$C$7)</f>
        <v/>
      </c>
      <c r="K112" s="25"/>
      <c r="L112" s="136" t="str">
        <f>IF(C112="","",申込情報!$C$5)</f>
        <v/>
      </c>
      <c r="M112" s="44"/>
      <c r="N112" s="33"/>
      <c r="O112" s="33"/>
      <c r="P112" s="33"/>
      <c r="Q112" s="144" t="str">
        <f>IF(L112="","",申込情報!C$5)</f>
        <v/>
      </c>
      <c r="R112" s="44"/>
      <c r="S112" s="33"/>
      <c r="T112" s="33"/>
      <c r="U112" s="33"/>
      <c r="V112" s="25"/>
      <c r="W112" s="34"/>
      <c r="X112" s="25"/>
      <c r="Y112" s="33"/>
      <c r="Z112" s="35"/>
      <c r="AA112" s="22"/>
      <c r="AB112" s="19">
        <f t="shared" si="46"/>
        <v>0</v>
      </c>
      <c r="AC112" s="19" t="str">
        <f t="shared" si="47"/>
        <v/>
      </c>
      <c r="AD112" s="19">
        <f t="shared" si="48"/>
        <v>0</v>
      </c>
      <c r="AE112" s="19" t="str">
        <f t="shared" si="49"/>
        <v/>
      </c>
      <c r="AF112" s="139" t="str">
        <f>IF(C112="","",申込情報!$C$5)</f>
        <v/>
      </c>
      <c r="AG112" s="139" t="str">
        <f t="shared" si="27"/>
        <v/>
      </c>
      <c r="AH112" s="139" t="str">
        <f t="shared" si="28"/>
        <v/>
      </c>
      <c r="AI112" s="139" t="str">
        <f t="shared" si="29"/>
        <v/>
      </c>
      <c r="AJ112" s="140" t="str">
        <f t="shared" si="30"/>
        <v/>
      </c>
      <c r="AK112" s="139" t="str">
        <f t="shared" si="31"/>
        <v/>
      </c>
      <c r="AL112" s="140" t="str">
        <f t="shared" si="32"/>
        <v/>
      </c>
      <c r="AM112" s="140" t="str">
        <f t="shared" si="33"/>
        <v/>
      </c>
      <c r="AN112" s="140" t="str">
        <f t="shared" si="34"/>
        <v/>
      </c>
      <c r="AO112" s="140" t="str">
        <f t="shared" si="35"/>
        <v/>
      </c>
      <c r="AP112" s="140" t="str">
        <f t="shared" si="36"/>
        <v/>
      </c>
      <c r="AQ112" s="140" t="str">
        <f t="shared" si="37"/>
        <v/>
      </c>
      <c r="AR112" s="140" t="str">
        <f t="shared" si="38"/>
        <v/>
      </c>
      <c r="AS112" s="140" t="str">
        <f t="shared" si="39"/>
        <v/>
      </c>
      <c r="AT112" s="140" t="str">
        <f t="shared" si="40"/>
        <v/>
      </c>
      <c r="AU112" s="140" t="str">
        <f t="shared" si="41"/>
        <v/>
      </c>
      <c r="AV112" s="140" t="str">
        <f t="shared" si="42"/>
        <v/>
      </c>
      <c r="AW112" s="140" t="str">
        <f t="shared" si="43"/>
        <v/>
      </c>
      <c r="AX112" s="140" t="str">
        <f t="shared" si="44"/>
        <v/>
      </c>
      <c r="AY112" s="140" t="str">
        <f t="shared" si="45"/>
        <v/>
      </c>
    </row>
    <row r="113" spans="2:51" ht="21.75" customHeight="1">
      <c r="B113" s="29">
        <v>106</v>
      </c>
      <c r="C113" s="148"/>
      <c r="D113" s="31"/>
      <c r="E113" s="31"/>
      <c r="F113" s="32"/>
      <c r="G113" s="32"/>
      <c r="H113" s="25"/>
      <c r="I113" s="25"/>
      <c r="J113" s="94" t="str">
        <f>IF(D113="","",申込情報!$C$7)</f>
        <v/>
      </c>
      <c r="K113" s="25"/>
      <c r="L113" s="136" t="str">
        <f>IF(C113="","",申込情報!$C$5)</f>
        <v/>
      </c>
      <c r="M113" s="44"/>
      <c r="N113" s="33"/>
      <c r="O113" s="33"/>
      <c r="P113" s="33"/>
      <c r="Q113" s="144" t="str">
        <f>IF(L113="","",申込情報!C$5)</f>
        <v/>
      </c>
      <c r="R113" s="44"/>
      <c r="S113" s="33"/>
      <c r="T113" s="33"/>
      <c r="U113" s="33"/>
      <c r="V113" s="25"/>
      <c r="W113" s="34"/>
      <c r="X113" s="25"/>
      <c r="Y113" s="33"/>
      <c r="Z113" s="35"/>
      <c r="AA113" s="22"/>
      <c r="AB113" s="19">
        <f t="shared" si="46"/>
        <v>0</v>
      </c>
      <c r="AC113" s="19" t="str">
        <f t="shared" si="47"/>
        <v/>
      </c>
      <c r="AD113" s="19">
        <f t="shared" si="48"/>
        <v>0</v>
      </c>
      <c r="AE113" s="19" t="str">
        <f t="shared" si="49"/>
        <v/>
      </c>
      <c r="AF113" s="139" t="str">
        <f>IF(C113="","",申込情報!$C$5)</f>
        <v/>
      </c>
      <c r="AG113" s="139" t="str">
        <f t="shared" si="27"/>
        <v/>
      </c>
      <c r="AH113" s="139" t="str">
        <f t="shared" si="28"/>
        <v/>
      </c>
      <c r="AI113" s="139" t="str">
        <f t="shared" si="29"/>
        <v/>
      </c>
      <c r="AJ113" s="140" t="str">
        <f t="shared" si="30"/>
        <v/>
      </c>
      <c r="AK113" s="139" t="str">
        <f t="shared" si="31"/>
        <v/>
      </c>
      <c r="AL113" s="140" t="str">
        <f t="shared" si="32"/>
        <v/>
      </c>
      <c r="AM113" s="140" t="str">
        <f t="shared" si="33"/>
        <v/>
      </c>
      <c r="AN113" s="140" t="str">
        <f t="shared" si="34"/>
        <v/>
      </c>
      <c r="AO113" s="140" t="str">
        <f t="shared" si="35"/>
        <v/>
      </c>
      <c r="AP113" s="140" t="str">
        <f t="shared" si="36"/>
        <v/>
      </c>
      <c r="AQ113" s="140" t="str">
        <f t="shared" si="37"/>
        <v/>
      </c>
      <c r="AR113" s="140" t="str">
        <f t="shared" si="38"/>
        <v/>
      </c>
      <c r="AS113" s="140" t="str">
        <f t="shared" si="39"/>
        <v/>
      </c>
      <c r="AT113" s="140" t="str">
        <f t="shared" si="40"/>
        <v/>
      </c>
      <c r="AU113" s="140" t="str">
        <f t="shared" si="41"/>
        <v/>
      </c>
      <c r="AV113" s="140" t="str">
        <f t="shared" si="42"/>
        <v/>
      </c>
      <c r="AW113" s="140" t="str">
        <f t="shared" si="43"/>
        <v/>
      </c>
      <c r="AX113" s="140" t="str">
        <f t="shared" si="44"/>
        <v/>
      </c>
      <c r="AY113" s="140" t="str">
        <f t="shared" si="45"/>
        <v/>
      </c>
    </row>
    <row r="114" spans="2:51" ht="21.75" customHeight="1">
      <c r="B114" s="29">
        <v>107</v>
      </c>
      <c r="C114" s="148"/>
      <c r="D114" s="31"/>
      <c r="E114" s="31"/>
      <c r="F114" s="32"/>
      <c r="G114" s="32"/>
      <c r="H114" s="25"/>
      <c r="I114" s="25"/>
      <c r="J114" s="94" t="str">
        <f>IF(D114="","",申込情報!$C$7)</f>
        <v/>
      </c>
      <c r="K114" s="25"/>
      <c r="L114" s="136" t="str">
        <f>IF(C114="","",申込情報!$C$5)</f>
        <v/>
      </c>
      <c r="M114" s="44"/>
      <c r="N114" s="33"/>
      <c r="O114" s="33"/>
      <c r="P114" s="33"/>
      <c r="Q114" s="144" t="str">
        <f>IF(L114="","",申込情報!C$5)</f>
        <v/>
      </c>
      <c r="R114" s="44"/>
      <c r="S114" s="33"/>
      <c r="T114" s="33"/>
      <c r="U114" s="33"/>
      <c r="V114" s="25"/>
      <c r="W114" s="34"/>
      <c r="X114" s="25"/>
      <c r="Y114" s="33"/>
      <c r="Z114" s="35"/>
      <c r="AA114" s="22"/>
      <c r="AB114" s="19">
        <f t="shared" si="46"/>
        <v>0</v>
      </c>
      <c r="AC114" s="19" t="str">
        <f t="shared" si="47"/>
        <v/>
      </c>
      <c r="AD114" s="19">
        <f t="shared" si="48"/>
        <v>0</v>
      </c>
      <c r="AE114" s="19" t="str">
        <f t="shared" si="49"/>
        <v/>
      </c>
      <c r="AF114" s="139" t="str">
        <f>IF(C114="","",申込情報!$C$5)</f>
        <v/>
      </c>
      <c r="AG114" s="139" t="str">
        <f t="shared" si="27"/>
        <v/>
      </c>
      <c r="AH114" s="139" t="str">
        <f t="shared" si="28"/>
        <v/>
      </c>
      <c r="AI114" s="139" t="str">
        <f t="shared" si="29"/>
        <v/>
      </c>
      <c r="AJ114" s="140" t="str">
        <f t="shared" si="30"/>
        <v/>
      </c>
      <c r="AK114" s="139" t="str">
        <f t="shared" si="31"/>
        <v/>
      </c>
      <c r="AL114" s="140" t="str">
        <f t="shared" si="32"/>
        <v/>
      </c>
      <c r="AM114" s="140" t="str">
        <f t="shared" si="33"/>
        <v/>
      </c>
      <c r="AN114" s="140" t="str">
        <f t="shared" si="34"/>
        <v/>
      </c>
      <c r="AO114" s="140" t="str">
        <f t="shared" si="35"/>
        <v/>
      </c>
      <c r="AP114" s="140" t="str">
        <f t="shared" si="36"/>
        <v/>
      </c>
      <c r="AQ114" s="140" t="str">
        <f t="shared" si="37"/>
        <v/>
      </c>
      <c r="AR114" s="140" t="str">
        <f t="shared" si="38"/>
        <v/>
      </c>
      <c r="AS114" s="140" t="str">
        <f t="shared" si="39"/>
        <v/>
      </c>
      <c r="AT114" s="140" t="str">
        <f t="shared" si="40"/>
        <v/>
      </c>
      <c r="AU114" s="140" t="str">
        <f t="shared" si="41"/>
        <v/>
      </c>
      <c r="AV114" s="140" t="str">
        <f t="shared" si="42"/>
        <v/>
      </c>
      <c r="AW114" s="140" t="str">
        <f t="shared" si="43"/>
        <v/>
      </c>
      <c r="AX114" s="140" t="str">
        <f t="shared" si="44"/>
        <v/>
      </c>
      <c r="AY114" s="140" t="str">
        <f t="shared" si="45"/>
        <v/>
      </c>
    </row>
    <row r="115" spans="2:51" ht="21.75" customHeight="1">
      <c r="B115" s="29">
        <v>108</v>
      </c>
      <c r="C115" s="148"/>
      <c r="D115" s="31"/>
      <c r="E115" s="31"/>
      <c r="F115" s="32"/>
      <c r="G115" s="32"/>
      <c r="H115" s="25"/>
      <c r="I115" s="25"/>
      <c r="J115" s="94" t="str">
        <f>IF(D115="","",申込情報!$C$7)</f>
        <v/>
      </c>
      <c r="K115" s="25"/>
      <c r="L115" s="136" t="str">
        <f>IF(C115="","",申込情報!$C$5)</f>
        <v/>
      </c>
      <c r="M115" s="44"/>
      <c r="N115" s="33"/>
      <c r="O115" s="33"/>
      <c r="P115" s="33"/>
      <c r="Q115" s="144" t="str">
        <f>IF(L115="","",申込情報!C$5)</f>
        <v/>
      </c>
      <c r="R115" s="44"/>
      <c r="S115" s="33"/>
      <c r="T115" s="33"/>
      <c r="U115" s="33"/>
      <c r="V115" s="25"/>
      <c r="W115" s="34"/>
      <c r="X115" s="25"/>
      <c r="Y115" s="33"/>
      <c r="Z115" s="35"/>
      <c r="AA115" s="22"/>
      <c r="AB115" s="19">
        <f t="shared" si="46"/>
        <v>0</v>
      </c>
      <c r="AC115" s="19" t="str">
        <f t="shared" si="47"/>
        <v/>
      </c>
      <c r="AD115" s="19">
        <f t="shared" si="48"/>
        <v>0</v>
      </c>
      <c r="AE115" s="19" t="str">
        <f t="shared" si="49"/>
        <v/>
      </c>
      <c r="AF115" s="139" t="str">
        <f>IF(C115="","",申込情報!$C$5)</f>
        <v/>
      </c>
      <c r="AG115" s="139" t="str">
        <f t="shared" si="27"/>
        <v/>
      </c>
      <c r="AH115" s="139" t="str">
        <f t="shared" si="28"/>
        <v/>
      </c>
      <c r="AI115" s="139" t="str">
        <f t="shared" si="29"/>
        <v/>
      </c>
      <c r="AJ115" s="140" t="str">
        <f t="shared" si="30"/>
        <v/>
      </c>
      <c r="AK115" s="139" t="str">
        <f t="shared" si="31"/>
        <v/>
      </c>
      <c r="AL115" s="140" t="str">
        <f t="shared" si="32"/>
        <v/>
      </c>
      <c r="AM115" s="140" t="str">
        <f t="shared" si="33"/>
        <v/>
      </c>
      <c r="AN115" s="140" t="str">
        <f t="shared" si="34"/>
        <v/>
      </c>
      <c r="AO115" s="140" t="str">
        <f t="shared" si="35"/>
        <v/>
      </c>
      <c r="AP115" s="140" t="str">
        <f t="shared" si="36"/>
        <v/>
      </c>
      <c r="AQ115" s="140" t="str">
        <f t="shared" si="37"/>
        <v/>
      </c>
      <c r="AR115" s="140" t="str">
        <f t="shared" si="38"/>
        <v/>
      </c>
      <c r="AS115" s="140" t="str">
        <f t="shared" si="39"/>
        <v/>
      </c>
      <c r="AT115" s="140" t="str">
        <f t="shared" si="40"/>
        <v/>
      </c>
      <c r="AU115" s="140" t="str">
        <f t="shared" si="41"/>
        <v/>
      </c>
      <c r="AV115" s="140" t="str">
        <f t="shared" si="42"/>
        <v/>
      </c>
      <c r="AW115" s="140" t="str">
        <f t="shared" si="43"/>
        <v/>
      </c>
      <c r="AX115" s="140" t="str">
        <f t="shared" si="44"/>
        <v/>
      </c>
      <c r="AY115" s="140" t="str">
        <f t="shared" si="45"/>
        <v/>
      </c>
    </row>
    <row r="116" spans="2:51" ht="21.75" customHeight="1">
      <c r="B116" s="29">
        <v>109</v>
      </c>
      <c r="C116" s="148"/>
      <c r="D116" s="31"/>
      <c r="E116" s="31"/>
      <c r="F116" s="32"/>
      <c r="G116" s="32"/>
      <c r="H116" s="25"/>
      <c r="I116" s="25"/>
      <c r="J116" s="94" t="str">
        <f>IF(D116="","",申込情報!$C$7)</f>
        <v/>
      </c>
      <c r="K116" s="25"/>
      <c r="L116" s="136" t="str">
        <f>IF(C116="","",申込情報!$C$5)</f>
        <v/>
      </c>
      <c r="M116" s="44"/>
      <c r="N116" s="33"/>
      <c r="O116" s="33"/>
      <c r="P116" s="33"/>
      <c r="Q116" s="144" t="str">
        <f>IF(L116="","",申込情報!C$5)</f>
        <v/>
      </c>
      <c r="R116" s="44"/>
      <c r="S116" s="33"/>
      <c r="T116" s="33"/>
      <c r="U116" s="33"/>
      <c r="V116" s="25"/>
      <c r="W116" s="34"/>
      <c r="X116" s="25"/>
      <c r="Y116" s="33"/>
      <c r="Z116" s="35"/>
      <c r="AA116" s="22"/>
      <c r="AB116" s="19">
        <f t="shared" si="46"/>
        <v>0</v>
      </c>
      <c r="AC116" s="19" t="str">
        <f t="shared" si="47"/>
        <v/>
      </c>
      <c r="AD116" s="19">
        <f t="shared" si="48"/>
        <v>0</v>
      </c>
      <c r="AE116" s="19" t="str">
        <f t="shared" si="49"/>
        <v/>
      </c>
      <c r="AF116" s="139" t="str">
        <f>IF(C116="","",申込情報!$C$5)</f>
        <v/>
      </c>
      <c r="AG116" s="139" t="str">
        <f t="shared" si="27"/>
        <v/>
      </c>
      <c r="AH116" s="139" t="str">
        <f t="shared" si="28"/>
        <v/>
      </c>
      <c r="AI116" s="139" t="str">
        <f t="shared" si="29"/>
        <v/>
      </c>
      <c r="AJ116" s="140" t="str">
        <f t="shared" si="30"/>
        <v/>
      </c>
      <c r="AK116" s="139" t="str">
        <f t="shared" si="31"/>
        <v/>
      </c>
      <c r="AL116" s="140" t="str">
        <f t="shared" si="32"/>
        <v/>
      </c>
      <c r="AM116" s="140" t="str">
        <f t="shared" si="33"/>
        <v/>
      </c>
      <c r="AN116" s="140" t="str">
        <f t="shared" si="34"/>
        <v/>
      </c>
      <c r="AO116" s="140" t="str">
        <f t="shared" si="35"/>
        <v/>
      </c>
      <c r="AP116" s="140" t="str">
        <f t="shared" si="36"/>
        <v/>
      </c>
      <c r="AQ116" s="140" t="str">
        <f t="shared" si="37"/>
        <v/>
      </c>
      <c r="AR116" s="140" t="str">
        <f t="shared" si="38"/>
        <v/>
      </c>
      <c r="AS116" s="140" t="str">
        <f t="shared" si="39"/>
        <v/>
      </c>
      <c r="AT116" s="140" t="str">
        <f t="shared" si="40"/>
        <v/>
      </c>
      <c r="AU116" s="140" t="str">
        <f t="shared" si="41"/>
        <v/>
      </c>
      <c r="AV116" s="140" t="str">
        <f t="shared" si="42"/>
        <v/>
      </c>
      <c r="AW116" s="140" t="str">
        <f t="shared" si="43"/>
        <v/>
      </c>
      <c r="AX116" s="140" t="str">
        <f t="shared" si="44"/>
        <v/>
      </c>
      <c r="AY116" s="140" t="str">
        <f t="shared" si="45"/>
        <v/>
      </c>
    </row>
    <row r="117" spans="2:51" ht="21.75" customHeight="1">
      <c r="B117" s="29">
        <v>110</v>
      </c>
      <c r="C117" s="148"/>
      <c r="D117" s="31"/>
      <c r="E117" s="31"/>
      <c r="F117" s="32"/>
      <c r="G117" s="32"/>
      <c r="H117" s="25"/>
      <c r="I117" s="25"/>
      <c r="J117" s="94" t="str">
        <f>IF(D117="","",申込情報!$C$7)</f>
        <v/>
      </c>
      <c r="K117" s="25"/>
      <c r="L117" s="136" t="str">
        <f>IF(C117="","",申込情報!$C$5)</f>
        <v/>
      </c>
      <c r="M117" s="44"/>
      <c r="N117" s="33"/>
      <c r="O117" s="33"/>
      <c r="P117" s="33"/>
      <c r="Q117" s="144" t="str">
        <f>IF(L117="","",申込情報!C$5)</f>
        <v/>
      </c>
      <c r="R117" s="44"/>
      <c r="S117" s="33"/>
      <c r="T117" s="33"/>
      <c r="U117" s="33"/>
      <c r="V117" s="25"/>
      <c r="W117" s="34"/>
      <c r="X117" s="25"/>
      <c r="Y117" s="33"/>
      <c r="Z117" s="35"/>
      <c r="AA117" s="22"/>
      <c r="AB117" s="19">
        <f t="shared" si="46"/>
        <v>0</v>
      </c>
      <c r="AC117" s="19" t="str">
        <f t="shared" si="47"/>
        <v/>
      </c>
      <c r="AD117" s="19">
        <f t="shared" si="48"/>
        <v>0</v>
      </c>
      <c r="AE117" s="19" t="str">
        <f t="shared" si="49"/>
        <v/>
      </c>
      <c r="AF117" s="139" t="str">
        <f>IF(C117="","",申込情報!$C$5)</f>
        <v/>
      </c>
      <c r="AG117" s="139" t="str">
        <f t="shared" si="27"/>
        <v/>
      </c>
      <c r="AH117" s="139" t="str">
        <f t="shared" si="28"/>
        <v/>
      </c>
      <c r="AI117" s="139" t="str">
        <f t="shared" si="29"/>
        <v/>
      </c>
      <c r="AJ117" s="140" t="str">
        <f t="shared" si="30"/>
        <v/>
      </c>
      <c r="AK117" s="139" t="str">
        <f t="shared" si="31"/>
        <v/>
      </c>
      <c r="AL117" s="140" t="str">
        <f t="shared" si="32"/>
        <v/>
      </c>
      <c r="AM117" s="140" t="str">
        <f t="shared" si="33"/>
        <v/>
      </c>
      <c r="AN117" s="140" t="str">
        <f t="shared" si="34"/>
        <v/>
      </c>
      <c r="AO117" s="140" t="str">
        <f t="shared" si="35"/>
        <v/>
      </c>
      <c r="AP117" s="140" t="str">
        <f t="shared" si="36"/>
        <v/>
      </c>
      <c r="AQ117" s="140" t="str">
        <f t="shared" si="37"/>
        <v/>
      </c>
      <c r="AR117" s="140" t="str">
        <f t="shared" si="38"/>
        <v/>
      </c>
      <c r="AS117" s="140" t="str">
        <f t="shared" si="39"/>
        <v/>
      </c>
      <c r="AT117" s="140" t="str">
        <f t="shared" si="40"/>
        <v/>
      </c>
      <c r="AU117" s="140" t="str">
        <f t="shared" si="41"/>
        <v/>
      </c>
      <c r="AV117" s="140" t="str">
        <f t="shared" si="42"/>
        <v/>
      </c>
      <c r="AW117" s="140" t="str">
        <f t="shared" si="43"/>
        <v/>
      </c>
      <c r="AX117" s="140" t="str">
        <f t="shared" si="44"/>
        <v/>
      </c>
      <c r="AY117" s="140" t="str">
        <f t="shared" si="45"/>
        <v/>
      </c>
    </row>
    <row r="118" spans="2:51" ht="21.75" customHeight="1">
      <c r="B118" s="29">
        <v>111</v>
      </c>
      <c r="C118" s="148"/>
      <c r="D118" s="31"/>
      <c r="E118" s="31"/>
      <c r="F118" s="32"/>
      <c r="G118" s="32"/>
      <c r="H118" s="25"/>
      <c r="I118" s="25"/>
      <c r="J118" s="94" t="str">
        <f>IF(D118="","",申込情報!$C$7)</f>
        <v/>
      </c>
      <c r="K118" s="25"/>
      <c r="L118" s="136" t="str">
        <f>IF(C118="","",申込情報!$C$5)</f>
        <v/>
      </c>
      <c r="M118" s="44"/>
      <c r="N118" s="33"/>
      <c r="O118" s="33"/>
      <c r="P118" s="33"/>
      <c r="Q118" s="144" t="str">
        <f>IF(L118="","",申込情報!C$5)</f>
        <v/>
      </c>
      <c r="R118" s="44"/>
      <c r="S118" s="33"/>
      <c r="T118" s="33"/>
      <c r="U118" s="33"/>
      <c r="V118" s="25"/>
      <c r="W118" s="34"/>
      <c r="X118" s="25"/>
      <c r="Y118" s="33"/>
      <c r="Z118" s="35"/>
      <c r="AA118" s="22"/>
      <c r="AB118" s="19">
        <f t="shared" si="46"/>
        <v>0</v>
      </c>
      <c r="AC118" s="19" t="str">
        <f t="shared" si="47"/>
        <v/>
      </c>
      <c r="AD118" s="19">
        <f t="shared" si="48"/>
        <v>0</v>
      </c>
      <c r="AE118" s="19" t="str">
        <f t="shared" si="49"/>
        <v/>
      </c>
      <c r="AF118" s="139" t="str">
        <f>IF(C118="","",申込情報!$C$5)</f>
        <v/>
      </c>
      <c r="AG118" s="139" t="str">
        <f t="shared" si="27"/>
        <v/>
      </c>
      <c r="AH118" s="139" t="str">
        <f t="shared" si="28"/>
        <v/>
      </c>
      <c r="AI118" s="139" t="str">
        <f t="shared" si="29"/>
        <v/>
      </c>
      <c r="AJ118" s="140" t="str">
        <f t="shared" si="30"/>
        <v/>
      </c>
      <c r="AK118" s="139" t="str">
        <f t="shared" si="31"/>
        <v/>
      </c>
      <c r="AL118" s="140" t="str">
        <f t="shared" si="32"/>
        <v/>
      </c>
      <c r="AM118" s="140" t="str">
        <f t="shared" si="33"/>
        <v/>
      </c>
      <c r="AN118" s="140" t="str">
        <f t="shared" si="34"/>
        <v/>
      </c>
      <c r="AO118" s="140" t="str">
        <f t="shared" si="35"/>
        <v/>
      </c>
      <c r="AP118" s="140" t="str">
        <f t="shared" si="36"/>
        <v/>
      </c>
      <c r="AQ118" s="140" t="str">
        <f t="shared" si="37"/>
        <v/>
      </c>
      <c r="AR118" s="140" t="str">
        <f t="shared" si="38"/>
        <v/>
      </c>
      <c r="AS118" s="140" t="str">
        <f t="shared" si="39"/>
        <v/>
      </c>
      <c r="AT118" s="140" t="str">
        <f t="shared" si="40"/>
        <v/>
      </c>
      <c r="AU118" s="140" t="str">
        <f t="shared" si="41"/>
        <v/>
      </c>
      <c r="AV118" s="140" t="str">
        <f t="shared" si="42"/>
        <v/>
      </c>
      <c r="AW118" s="140" t="str">
        <f t="shared" si="43"/>
        <v/>
      </c>
      <c r="AX118" s="140" t="str">
        <f t="shared" si="44"/>
        <v/>
      </c>
      <c r="AY118" s="140" t="str">
        <f t="shared" si="45"/>
        <v/>
      </c>
    </row>
    <row r="119" spans="2:51" ht="21.75" customHeight="1">
      <c r="B119" s="29">
        <v>112</v>
      </c>
      <c r="C119" s="148"/>
      <c r="D119" s="31"/>
      <c r="E119" s="31"/>
      <c r="F119" s="32"/>
      <c r="G119" s="32"/>
      <c r="H119" s="25"/>
      <c r="I119" s="25"/>
      <c r="J119" s="94" t="str">
        <f>IF(D119="","",申込情報!$C$7)</f>
        <v/>
      </c>
      <c r="K119" s="25"/>
      <c r="L119" s="136" t="str">
        <f>IF(C119="","",申込情報!$C$5)</f>
        <v/>
      </c>
      <c r="M119" s="44"/>
      <c r="N119" s="33"/>
      <c r="O119" s="33"/>
      <c r="P119" s="33"/>
      <c r="Q119" s="144" t="str">
        <f>IF(L119="","",申込情報!C$5)</f>
        <v/>
      </c>
      <c r="R119" s="44"/>
      <c r="S119" s="33"/>
      <c r="T119" s="33"/>
      <c r="U119" s="33"/>
      <c r="V119" s="25"/>
      <c r="W119" s="34"/>
      <c r="X119" s="25"/>
      <c r="Y119" s="33"/>
      <c r="Z119" s="35"/>
      <c r="AA119" s="22"/>
      <c r="AB119" s="19">
        <f t="shared" si="46"/>
        <v>0</v>
      </c>
      <c r="AC119" s="19" t="str">
        <f t="shared" si="47"/>
        <v/>
      </c>
      <c r="AD119" s="19">
        <f t="shared" si="48"/>
        <v>0</v>
      </c>
      <c r="AE119" s="19" t="str">
        <f t="shared" si="49"/>
        <v/>
      </c>
      <c r="AF119" s="139" t="str">
        <f>IF(C119="","",申込情報!$C$5)</f>
        <v/>
      </c>
      <c r="AG119" s="139" t="str">
        <f t="shared" si="27"/>
        <v/>
      </c>
      <c r="AH119" s="139" t="str">
        <f t="shared" si="28"/>
        <v/>
      </c>
      <c r="AI119" s="139" t="str">
        <f t="shared" si="29"/>
        <v/>
      </c>
      <c r="AJ119" s="140" t="str">
        <f t="shared" si="30"/>
        <v/>
      </c>
      <c r="AK119" s="139" t="str">
        <f t="shared" si="31"/>
        <v/>
      </c>
      <c r="AL119" s="140" t="str">
        <f t="shared" si="32"/>
        <v/>
      </c>
      <c r="AM119" s="140" t="str">
        <f t="shared" si="33"/>
        <v/>
      </c>
      <c r="AN119" s="140" t="str">
        <f t="shared" si="34"/>
        <v/>
      </c>
      <c r="AO119" s="140" t="str">
        <f t="shared" si="35"/>
        <v/>
      </c>
      <c r="AP119" s="140" t="str">
        <f t="shared" si="36"/>
        <v/>
      </c>
      <c r="AQ119" s="140" t="str">
        <f t="shared" si="37"/>
        <v/>
      </c>
      <c r="AR119" s="140" t="str">
        <f t="shared" si="38"/>
        <v/>
      </c>
      <c r="AS119" s="140" t="str">
        <f t="shared" si="39"/>
        <v/>
      </c>
      <c r="AT119" s="140" t="str">
        <f t="shared" si="40"/>
        <v/>
      </c>
      <c r="AU119" s="140" t="str">
        <f t="shared" si="41"/>
        <v/>
      </c>
      <c r="AV119" s="140" t="str">
        <f t="shared" si="42"/>
        <v/>
      </c>
      <c r="AW119" s="140" t="str">
        <f t="shared" si="43"/>
        <v/>
      </c>
      <c r="AX119" s="140" t="str">
        <f t="shared" si="44"/>
        <v/>
      </c>
      <c r="AY119" s="140" t="str">
        <f t="shared" si="45"/>
        <v/>
      </c>
    </row>
    <row r="120" spans="2:51" ht="21.75" customHeight="1">
      <c r="B120" s="29">
        <v>113</v>
      </c>
      <c r="C120" s="148"/>
      <c r="D120" s="31"/>
      <c r="E120" s="31"/>
      <c r="F120" s="32"/>
      <c r="G120" s="32"/>
      <c r="H120" s="25"/>
      <c r="I120" s="25"/>
      <c r="J120" s="94" t="str">
        <f>IF(D120="","",申込情報!$C$7)</f>
        <v/>
      </c>
      <c r="K120" s="25"/>
      <c r="L120" s="136" t="str">
        <f>IF(C120="","",申込情報!$C$5)</f>
        <v/>
      </c>
      <c r="M120" s="44"/>
      <c r="N120" s="33"/>
      <c r="O120" s="33"/>
      <c r="P120" s="33"/>
      <c r="Q120" s="144" t="str">
        <f>IF(L120="","",申込情報!C$5)</f>
        <v/>
      </c>
      <c r="R120" s="44"/>
      <c r="S120" s="33"/>
      <c r="T120" s="33"/>
      <c r="U120" s="33"/>
      <c r="V120" s="25"/>
      <c r="W120" s="34"/>
      <c r="X120" s="25"/>
      <c r="Y120" s="33"/>
      <c r="Z120" s="35"/>
      <c r="AA120" s="22"/>
      <c r="AB120" s="19">
        <f t="shared" si="46"/>
        <v>0</v>
      </c>
      <c r="AC120" s="19" t="str">
        <f t="shared" si="47"/>
        <v/>
      </c>
      <c r="AD120" s="19">
        <f t="shared" si="48"/>
        <v>0</v>
      </c>
      <c r="AE120" s="19" t="str">
        <f t="shared" si="49"/>
        <v/>
      </c>
      <c r="AF120" s="139" t="str">
        <f>IF(C120="","",申込情報!$C$5)</f>
        <v/>
      </c>
      <c r="AG120" s="139" t="str">
        <f t="shared" si="27"/>
        <v/>
      </c>
      <c r="AH120" s="139" t="str">
        <f t="shared" si="28"/>
        <v/>
      </c>
      <c r="AI120" s="139" t="str">
        <f t="shared" si="29"/>
        <v/>
      </c>
      <c r="AJ120" s="140" t="str">
        <f t="shared" si="30"/>
        <v/>
      </c>
      <c r="AK120" s="139" t="str">
        <f t="shared" si="31"/>
        <v/>
      </c>
      <c r="AL120" s="140" t="str">
        <f t="shared" si="32"/>
        <v/>
      </c>
      <c r="AM120" s="140" t="str">
        <f t="shared" si="33"/>
        <v/>
      </c>
      <c r="AN120" s="140" t="str">
        <f t="shared" si="34"/>
        <v/>
      </c>
      <c r="AO120" s="140" t="str">
        <f t="shared" si="35"/>
        <v/>
      </c>
      <c r="AP120" s="140" t="str">
        <f t="shared" si="36"/>
        <v/>
      </c>
      <c r="AQ120" s="140" t="str">
        <f t="shared" si="37"/>
        <v/>
      </c>
      <c r="AR120" s="140" t="str">
        <f t="shared" si="38"/>
        <v/>
      </c>
      <c r="AS120" s="140" t="str">
        <f t="shared" si="39"/>
        <v/>
      </c>
      <c r="AT120" s="140" t="str">
        <f t="shared" si="40"/>
        <v/>
      </c>
      <c r="AU120" s="140" t="str">
        <f t="shared" si="41"/>
        <v/>
      </c>
      <c r="AV120" s="140" t="str">
        <f t="shared" si="42"/>
        <v/>
      </c>
      <c r="AW120" s="140" t="str">
        <f t="shared" si="43"/>
        <v/>
      </c>
      <c r="AX120" s="140" t="str">
        <f t="shared" si="44"/>
        <v/>
      </c>
      <c r="AY120" s="140" t="str">
        <f t="shared" si="45"/>
        <v/>
      </c>
    </row>
    <row r="121" spans="2:51" ht="21.75" customHeight="1">
      <c r="B121" s="29">
        <v>114</v>
      </c>
      <c r="C121" s="148"/>
      <c r="D121" s="31"/>
      <c r="E121" s="31"/>
      <c r="F121" s="32"/>
      <c r="G121" s="32"/>
      <c r="H121" s="25"/>
      <c r="I121" s="25"/>
      <c r="J121" s="94" t="str">
        <f>IF(D121="","",申込情報!$C$7)</f>
        <v/>
      </c>
      <c r="K121" s="25"/>
      <c r="L121" s="136" t="str">
        <f>IF(C121="","",申込情報!$C$5)</f>
        <v/>
      </c>
      <c r="M121" s="44"/>
      <c r="N121" s="33"/>
      <c r="O121" s="33"/>
      <c r="P121" s="33"/>
      <c r="Q121" s="144" t="str">
        <f>IF(L121="","",申込情報!C$5)</f>
        <v/>
      </c>
      <c r="R121" s="44"/>
      <c r="S121" s="33"/>
      <c r="T121" s="33"/>
      <c r="U121" s="33"/>
      <c r="V121" s="25"/>
      <c r="W121" s="34"/>
      <c r="X121" s="25"/>
      <c r="Y121" s="33"/>
      <c r="Z121" s="35"/>
      <c r="AA121" s="22"/>
      <c r="AB121" s="19">
        <f t="shared" si="46"/>
        <v>0</v>
      </c>
      <c r="AC121" s="19" t="str">
        <f t="shared" si="47"/>
        <v/>
      </c>
      <c r="AD121" s="19">
        <f t="shared" si="48"/>
        <v>0</v>
      </c>
      <c r="AE121" s="19" t="str">
        <f t="shared" si="49"/>
        <v/>
      </c>
      <c r="AF121" s="139" t="str">
        <f>IF(C121="","",申込情報!$C$5)</f>
        <v/>
      </c>
      <c r="AG121" s="139" t="str">
        <f t="shared" si="27"/>
        <v/>
      </c>
      <c r="AH121" s="139" t="str">
        <f t="shared" si="28"/>
        <v/>
      </c>
      <c r="AI121" s="139" t="str">
        <f t="shared" si="29"/>
        <v/>
      </c>
      <c r="AJ121" s="140" t="str">
        <f t="shared" si="30"/>
        <v/>
      </c>
      <c r="AK121" s="139" t="str">
        <f t="shared" si="31"/>
        <v/>
      </c>
      <c r="AL121" s="140" t="str">
        <f t="shared" si="32"/>
        <v/>
      </c>
      <c r="AM121" s="140" t="str">
        <f t="shared" si="33"/>
        <v/>
      </c>
      <c r="AN121" s="140" t="str">
        <f t="shared" si="34"/>
        <v/>
      </c>
      <c r="AO121" s="140" t="str">
        <f t="shared" si="35"/>
        <v/>
      </c>
      <c r="AP121" s="140" t="str">
        <f t="shared" si="36"/>
        <v/>
      </c>
      <c r="AQ121" s="140" t="str">
        <f t="shared" si="37"/>
        <v/>
      </c>
      <c r="AR121" s="140" t="str">
        <f t="shared" si="38"/>
        <v/>
      </c>
      <c r="AS121" s="140" t="str">
        <f t="shared" si="39"/>
        <v/>
      </c>
      <c r="AT121" s="140" t="str">
        <f t="shared" si="40"/>
        <v/>
      </c>
      <c r="AU121" s="140" t="str">
        <f t="shared" si="41"/>
        <v/>
      </c>
      <c r="AV121" s="140" t="str">
        <f t="shared" si="42"/>
        <v/>
      </c>
      <c r="AW121" s="140" t="str">
        <f t="shared" si="43"/>
        <v/>
      </c>
      <c r="AX121" s="140" t="str">
        <f t="shared" si="44"/>
        <v/>
      </c>
      <c r="AY121" s="140" t="str">
        <f t="shared" si="45"/>
        <v/>
      </c>
    </row>
    <row r="122" spans="2:51" ht="21.75" customHeight="1">
      <c r="B122" s="29">
        <v>115</v>
      </c>
      <c r="C122" s="148"/>
      <c r="D122" s="31"/>
      <c r="E122" s="31"/>
      <c r="F122" s="32"/>
      <c r="G122" s="32"/>
      <c r="H122" s="25"/>
      <c r="I122" s="25"/>
      <c r="J122" s="94" t="str">
        <f>IF(D122="","",申込情報!$C$7)</f>
        <v/>
      </c>
      <c r="K122" s="25"/>
      <c r="L122" s="136" t="str">
        <f>IF(C122="","",申込情報!$C$5)</f>
        <v/>
      </c>
      <c r="M122" s="44"/>
      <c r="N122" s="33"/>
      <c r="O122" s="33"/>
      <c r="P122" s="33"/>
      <c r="Q122" s="144" t="str">
        <f>IF(L122="","",申込情報!C$5)</f>
        <v/>
      </c>
      <c r="R122" s="44"/>
      <c r="S122" s="33"/>
      <c r="T122" s="33"/>
      <c r="U122" s="33"/>
      <c r="V122" s="25"/>
      <c r="W122" s="34"/>
      <c r="X122" s="25"/>
      <c r="Y122" s="33"/>
      <c r="Z122" s="35"/>
      <c r="AA122" s="22"/>
      <c r="AB122" s="19">
        <f t="shared" si="46"/>
        <v>0</v>
      </c>
      <c r="AC122" s="19" t="str">
        <f t="shared" si="47"/>
        <v/>
      </c>
      <c r="AD122" s="19">
        <f t="shared" si="48"/>
        <v>0</v>
      </c>
      <c r="AE122" s="19" t="str">
        <f t="shared" si="49"/>
        <v/>
      </c>
      <c r="AF122" s="139" t="str">
        <f>IF(C122="","",申込情報!$C$5)</f>
        <v/>
      </c>
      <c r="AG122" s="139" t="str">
        <f t="shared" si="27"/>
        <v/>
      </c>
      <c r="AH122" s="139" t="str">
        <f t="shared" si="28"/>
        <v/>
      </c>
      <c r="AI122" s="139" t="str">
        <f t="shared" si="29"/>
        <v/>
      </c>
      <c r="AJ122" s="140" t="str">
        <f t="shared" si="30"/>
        <v/>
      </c>
      <c r="AK122" s="139" t="str">
        <f t="shared" si="31"/>
        <v/>
      </c>
      <c r="AL122" s="140" t="str">
        <f t="shared" si="32"/>
        <v/>
      </c>
      <c r="AM122" s="140" t="str">
        <f t="shared" si="33"/>
        <v/>
      </c>
      <c r="AN122" s="140" t="str">
        <f t="shared" si="34"/>
        <v/>
      </c>
      <c r="AO122" s="140" t="str">
        <f t="shared" si="35"/>
        <v/>
      </c>
      <c r="AP122" s="140" t="str">
        <f t="shared" si="36"/>
        <v/>
      </c>
      <c r="AQ122" s="140" t="str">
        <f t="shared" si="37"/>
        <v/>
      </c>
      <c r="AR122" s="140" t="str">
        <f t="shared" si="38"/>
        <v/>
      </c>
      <c r="AS122" s="140" t="str">
        <f t="shared" si="39"/>
        <v/>
      </c>
      <c r="AT122" s="140" t="str">
        <f t="shared" si="40"/>
        <v/>
      </c>
      <c r="AU122" s="140" t="str">
        <f t="shared" si="41"/>
        <v/>
      </c>
      <c r="AV122" s="140" t="str">
        <f t="shared" si="42"/>
        <v/>
      </c>
      <c r="AW122" s="140" t="str">
        <f t="shared" si="43"/>
        <v/>
      </c>
      <c r="AX122" s="140" t="str">
        <f t="shared" si="44"/>
        <v/>
      </c>
      <c r="AY122" s="140" t="str">
        <f t="shared" si="45"/>
        <v/>
      </c>
    </row>
    <row r="123" spans="2:51" ht="21.75" customHeight="1">
      <c r="B123" s="29">
        <v>116</v>
      </c>
      <c r="C123" s="148"/>
      <c r="D123" s="31"/>
      <c r="E123" s="31"/>
      <c r="F123" s="32"/>
      <c r="G123" s="32"/>
      <c r="H123" s="25"/>
      <c r="I123" s="25"/>
      <c r="J123" s="94" t="str">
        <f>IF(D123="","",申込情報!$C$7)</f>
        <v/>
      </c>
      <c r="K123" s="25"/>
      <c r="L123" s="136" t="str">
        <f>IF(C123="","",申込情報!$C$5)</f>
        <v/>
      </c>
      <c r="M123" s="44"/>
      <c r="N123" s="33"/>
      <c r="O123" s="33"/>
      <c r="P123" s="33"/>
      <c r="Q123" s="144" t="str">
        <f>IF(L123="","",申込情報!C$5)</f>
        <v/>
      </c>
      <c r="R123" s="44"/>
      <c r="S123" s="33"/>
      <c r="T123" s="33"/>
      <c r="U123" s="33"/>
      <c r="V123" s="25"/>
      <c r="W123" s="34"/>
      <c r="X123" s="25"/>
      <c r="Y123" s="33"/>
      <c r="Z123" s="35"/>
      <c r="AA123" s="22"/>
      <c r="AB123" s="19">
        <f t="shared" si="46"/>
        <v>0</v>
      </c>
      <c r="AC123" s="19" t="str">
        <f t="shared" si="47"/>
        <v/>
      </c>
      <c r="AD123" s="19">
        <f t="shared" si="48"/>
        <v>0</v>
      </c>
      <c r="AE123" s="19" t="str">
        <f t="shared" si="49"/>
        <v/>
      </c>
      <c r="AF123" s="139" t="str">
        <f>IF(C123="","",申込情報!$C$5)</f>
        <v/>
      </c>
      <c r="AG123" s="139" t="str">
        <f t="shared" si="27"/>
        <v/>
      </c>
      <c r="AH123" s="139" t="str">
        <f t="shared" si="28"/>
        <v/>
      </c>
      <c r="AI123" s="139" t="str">
        <f t="shared" si="29"/>
        <v/>
      </c>
      <c r="AJ123" s="140" t="str">
        <f t="shared" si="30"/>
        <v/>
      </c>
      <c r="AK123" s="139" t="str">
        <f t="shared" si="31"/>
        <v/>
      </c>
      <c r="AL123" s="140" t="str">
        <f t="shared" si="32"/>
        <v/>
      </c>
      <c r="AM123" s="140" t="str">
        <f t="shared" si="33"/>
        <v/>
      </c>
      <c r="AN123" s="140" t="str">
        <f t="shared" si="34"/>
        <v/>
      </c>
      <c r="AO123" s="140" t="str">
        <f t="shared" si="35"/>
        <v/>
      </c>
      <c r="AP123" s="140" t="str">
        <f t="shared" si="36"/>
        <v/>
      </c>
      <c r="AQ123" s="140" t="str">
        <f t="shared" si="37"/>
        <v/>
      </c>
      <c r="AR123" s="140" t="str">
        <f t="shared" si="38"/>
        <v/>
      </c>
      <c r="AS123" s="140" t="str">
        <f t="shared" si="39"/>
        <v/>
      </c>
      <c r="AT123" s="140" t="str">
        <f t="shared" si="40"/>
        <v/>
      </c>
      <c r="AU123" s="140" t="str">
        <f t="shared" si="41"/>
        <v/>
      </c>
      <c r="AV123" s="140" t="str">
        <f t="shared" si="42"/>
        <v/>
      </c>
      <c r="AW123" s="140" t="str">
        <f t="shared" si="43"/>
        <v/>
      </c>
      <c r="AX123" s="140" t="str">
        <f t="shared" si="44"/>
        <v/>
      </c>
      <c r="AY123" s="140" t="str">
        <f t="shared" si="45"/>
        <v/>
      </c>
    </row>
    <row r="124" spans="2:51" ht="21.75" customHeight="1">
      <c r="B124" s="29">
        <v>117</v>
      </c>
      <c r="C124" s="148"/>
      <c r="D124" s="31"/>
      <c r="E124" s="31"/>
      <c r="F124" s="32"/>
      <c r="G124" s="32"/>
      <c r="H124" s="25"/>
      <c r="I124" s="25"/>
      <c r="J124" s="94" t="str">
        <f>IF(D124="","",申込情報!$C$7)</f>
        <v/>
      </c>
      <c r="K124" s="25"/>
      <c r="L124" s="136" t="str">
        <f>IF(C124="","",申込情報!$C$5)</f>
        <v/>
      </c>
      <c r="M124" s="44"/>
      <c r="N124" s="33"/>
      <c r="O124" s="33"/>
      <c r="P124" s="33"/>
      <c r="Q124" s="144" t="str">
        <f>IF(L124="","",申込情報!C$5)</f>
        <v/>
      </c>
      <c r="R124" s="44"/>
      <c r="S124" s="33"/>
      <c r="T124" s="33"/>
      <c r="U124" s="33"/>
      <c r="V124" s="25"/>
      <c r="W124" s="34"/>
      <c r="X124" s="25"/>
      <c r="Y124" s="33"/>
      <c r="Z124" s="35"/>
      <c r="AA124" s="22"/>
      <c r="AB124" s="19">
        <f t="shared" si="46"/>
        <v>0</v>
      </c>
      <c r="AC124" s="19" t="str">
        <f t="shared" si="47"/>
        <v/>
      </c>
      <c r="AD124" s="19">
        <f t="shared" si="48"/>
        <v>0</v>
      </c>
      <c r="AE124" s="19" t="str">
        <f t="shared" si="49"/>
        <v/>
      </c>
      <c r="AF124" s="139" t="str">
        <f>IF(C124="","",申込情報!$C$5)</f>
        <v/>
      </c>
      <c r="AG124" s="139" t="str">
        <f t="shared" si="27"/>
        <v/>
      </c>
      <c r="AH124" s="139" t="str">
        <f t="shared" si="28"/>
        <v/>
      </c>
      <c r="AI124" s="139" t="str">
        <f t="shared" si="29"/>
        <v/>
      </c>
      <c r="AJ124" s="140" t="str">
        <f t="shared" si="30"/>
        <v/>
      </c>
      <c r="AK124" s="139" t="str">
        <f t="shared" si="31"/>
        <v/>
      </c>
      <c r="AL124" s="140" t="str">
        <f t="shared" si="32"/>
        <v/>
      </c>
      <c r="AM124" s="140" t="str">
        <f t="shared" si="33"/>
        <v/>
      </c>
      <c r="AN124" s="140" t="str">
        <f t="shared" si="34"/>
        <v/>
      </c>
      <c r="AO124" s="140" t="str">
        <f t="shared" si="35"/>
        <v/>
      </c>
      <c r="AP124" s="140" t="str">
        <f t="shared" si="36"/>
        <v/>
      </c>
      <c r="AQ124" s="140" t="str">
        <f t="shared" si="37"/>
        <v/>
      </c>
      <c r="AR124" s="140" t="str">
        <f t="shared" si="38"/>
        <v/>
      </c>
      <c r="AS124" s="140" t="str">
        <f t="shared" si="39"/>
        <v/>
      </c>
      <c r="AT124" s="140" t="str">
        <f t="shared" si="40"/>
        <v/>
      </c>
      <c r="AU124" s="140" t="str">
        <f t="shared" si="41"/>
        <v/>
      </c>
      <c r="AV124" s="140" t="str">
        <f t="shared" si="42"/>
        <v/>
      </c>
      <c r="AW124" s="140" t="str">
        <f t="shared" si="43"/>
        <v/>
      </c>
      <c r="AX124" s="140" t="str">
        <f t="shared" si="44"/>
        <v/>
      </c>
      <c r="AY124" s="140" t="str">
        <f t="shared" si="45"/>
        <v/>
      </c>
    </row>
    <row r="125" spans="2:51" ht="21.75" customHeight="1">
      <c r="B125" s="29">
        <v>118</v>
      </c>
      <c r="C125" s="148"/>
      <c r="D125" s="31"/>
      <c r="E125" s="31"/>
      <c r="F125" s="32"/>
      <c r="G125" s="32"/>
      <c r="H125" s="25"/>
      <c r="I125" s="25"/>
      <c r="J125" s="94" t="str">
        <f>IF(D125="","",申込情報!$C$7)</f>
        <v/>
      </c>
      <c r="K125" s="25"/>
      <c r="L125" s="136" t="str">
        <f>IF(C125="","",申込情報!$C$5)</f>
        <v/>
      </c>
      <c r="M125" s="44"/>
      <c r="N125" s="33"/>
      <c r="O125" s="33"/>
      <c r="P125" s="33"/>
      <c r="Q125" s="144" t="str">
        <f>IF(L125="","",申込情報!C$5)</f>
        <v/>
      </c>
      <c r="R125" s="44"/>
      <c r="S125" s="33"/>
      <c r="T125" s="33"/>
      <c r="U125" s="33"/>
      <c r="V125" s="25"/>
      <c r="W125" s="34"/>
      <c r="X125" s="25"/>
      <c r="Y125" s="33"/>
      <c r="Z125" s="35"/>
      <c r="AA125" s="22"/>
      <c r="AB125" s="19">
        <f t="shared" si="46"/>
        <v>0</v>
      </c>
      <c r="AC125" s="19" t="str">
        <f t="shared" si="47"/>
        <v/>
      </c>
      <c r="AD125" s="19">
        <f t="shared" si="48"/>
        <v>0</v>
      </c>
      <c r="AE125" s="19" t="str">
        <f t="shared" si="49"/>
        <v/>
      </c>
      <c r="AF125" s="139" t="str">
        <f>IF(C125="","",申込情報!$C$5)</f>
        <v/>
      </c>
      <c r="AG125" s="139" t="str">
        <f t="shared" si="27"/>
        <v/>
      </c>
      <c r="AH125" s="139" t="str">
        <f t="shared" si="28"/>
        <v/>
      </c>
      <c r="AI125" s="139" t="str">
        <f t="shared" si="29"/>
        <v/>
      </c>
      <c r="AJ125" s="140" t="str">
        <f t="shared" si="30"/>
        <v/>
      </c>
      <c r="AK125" s="139" t="str">
        <f t="shared" si="31"/>
        <v/>
      </c>
      <c r="AL125" s="140" t="str">
        <f t="shared" si="32"/>
        <v/>
      </c>
      <c r="AM125" s="140" t="str">
        <f t="shared" si="33"/>
        <v/>
      </c>
      <c r="AN125" s="140" t="str">
        <f t="shared" si="34"/>
        <v/>
      </c>
      <c r="AO125" s="140" t="str">
        <f t="shared" si="35"/>
        <v/>
      </c>
      <c r="AP125" s="140" t="str">
        <f t="shared" si="36"/>
        <v/>
      </c>
      <c r="AQ125" s="140" t="str">
        <f t="shared" si="37"/>
        <v/>
      </c>
      <c r="AR125" s="140" t="str">
        <f t="shared" si="38"/>
        <v/>
      </c>
      <c r="AS125" s="140" t="str">
        <f t="shared" si="39"/>
        <v/>
      </c>
      <c r="AT125" s="140" t="str">
        <f t="shared" si="40"/>
        <v/>
      </c>
      <c r="AU125" s="140" t="str">
        <f t="shared" si="41"/>
        <v/>
      </c>
      <c r="AV125" s="140" t="str">
        <f t="shared" si="42"/>
        <v/>
      </c>
      <c r="AW125" s="140" t="str">
        <f t="shared" si="43"/>
        <v/>
      </c>
      <c r="AX125" s="140" t="str">
        <f t="shared" si="44"/>
        <v/>
      </c>
      <c r="AY125" s="140" t="str">
        <f t="shared" si="45"/>
        <v/>
      </c>
    </row>
    <row r="126" spans="2:51" ht="21.75" customHeight="1">
      <c r="B126" s="29">
        <v>119</v>
      </c>
      <c r="C126" s="148"/>
      <c r="D126" s="31"/>
      <c r="E126" s="31"/>
      <c r="F126" s="32"/>
      <c r="G126" s="32"/>
      <c r="H126" s="25"/>
      <c r="I126" s="25"/>
      <c r="J126" s="94" t="str">
        <f>IF(D126="","",申込情報!$C$7)</f>
        <v/>
      </c>
      <c r="K126" s="25"/>
      <c r="L126" s="136" t="str">
        <f>IF(C126="","",申込情報!$C$5)</f>
        <v/>
      </c>
      <c r="M126" s="44"/>
      <c r="N126" s="33"/>
      <c r="O126" s="33"/>
      <c r="P126" s="33"/>
      <c r="Q126" s="144" t="str">
        <f>IF(L126="","",申込情報!C$5)</f>
        <v/>
      </c>
      <c r="R126" s="44"/>
      <c r="S126" s="33"/>
      <c r="T126" s="33"/>
      <c r="U126" s="33"/>
      <c r="V126" s="25"/>
      <c r="W126" s="34"/>
      <c r="X126" s="25"/>
      <c r="Y126" s="33"/>
      <c r="Z126" s="35"/>
      <c r="AA126" s="22"/>
      <c r="AB126" s="19">
        <f t="shared" si="46"/>
        <v>0</v>
      </c>
      <c r="AC126" s="19" t="str">
        <f t="shared" si="47"/>
        <v/>
      </c>
      <c r="AD126" s="19">
        <f t="shared" si="48"/>
        <v>0</v>
      </c>
      <c r="AE126" s="19" t="str">
        <f t="shared" si="49"/>
        <v/>
      </c>
      <c r="AF126" s="139" t="str">
        <f>IF(C126="","",申込情報!$C$5)</f>
        <v/>
      </c>
      <c r="AG126" s="139" t="str">
        <f t="shared" si="27"/>
        <v/>
      </c>
      <c r="AH126" s="139" t="str">
        <f t="shared" si="28"/>
        <v/>
      </c>
      <c r="AI126" s="139" t="str">
        <f t="shared" si="29"/>
        <v/>
      </c>
      <c r="AJ126" s="140" t="str">
        <f t="shared" si="30"/>
        <v/>
      </c>
      <c r="AK126" s="139" t="str">
        <f t="shared" si="31"/>
        <v/>
      </c>
      <c r="AL126" s="140" t="str">
        <f t="shared" si="32"/>
        <v/>
      </c>
      <c r="AM126" s="140" t="str">
        <f t="shared" si="33"/>
        <v/>
      </c>
      <c r="AN126" s="140" t="str">
        <f t="shared" si="34"/>
        <v/>
      </c>
      <c r="AO126" s="140" t="str">
        <f t="shared" si="35"/>
        <v/>
      </c>
      <c r="AP126" s="140" t="str">
        <f t="shared" si="36"/>
        <v/>
      </c>
      <c r="AQ126" s="140" t="str">
        <f t="shared" si="37"/>
        <v/>
      </c>
      <c r="AR126" s="140" t="str">
        <f t="shared" si="38"/>
        <v/>
      </c>
      <c r="AS126" s="140" t="str">
        <f t="shared" si="39"/>
        <v/>
      </c>
      <c r="AT126" s="140" t="str">
        <f t="shared" si="40"/>
        <v/>
      </c>
      <c r="AU126" s="140" t="str">
        <f t="shared" si="41"/>
        <v/>
      </c>
      <c r="AV126" s="140" t="str">
        <f t="shared" si="42"/>
        <v/>
      </c>
      <c r="AW126" s="140" t="str">
        <f t="shared" si="43"/>
        <v/>
      </c>
      <c r="AX126" s="140" t="str">
        <f t="shared" si="44"/>
        <v/>
      </c>
      <c r="AY126" s="140" t="str">
        <f t="shared" si="45"/>
        <v/>
      </c>
    </row>
    <row r="127" spans="2:51" ht="21.75" customHeight="1">
      <c r="B127" s="30">
        <v>120</v>
      </c>
      <c r="C127" s="149"/>
      <c r="D127" s="36"/>
      <c r="E127" s="36"/>
      <c r="F127" s="37"/>
      <c r="G127" s="37"/>
      <c r="H127" s="27"/>
      <c r="I127" s="27"/>
      <c r="J127" s="95" t="str">
        <f>IF(D127="","",申込情報!$C$7)</f>
        <v/>
      </c>
      <c r="K127" s="27"/>
      <c r="L127" s="137" t="str">
        <f>IF(C127="","",申込情報!$C$5)</f>
        <v/>
      </c>
      <c r="M127" s="45"/>
      <c r="N127" s="38"/>
      <c r="O127" s="38"/>
      <c r="P127" s="38"/>
      <c r="Q127" s="145" t="str">
        <f>IF(L127="","",申込情報!C$5)</f>
        <v/>
      </c>
      <c r="R127" s="45"/>
      <c r="S127" s="38"/>
      <c r="T127" s="38"/>
      <c r="U127" s="38"/>
      <c r="V127" s="27"/>
      <c r="W127" s="39"/>
      <c r="X127" s="27"/>
      <c r="Y127" s="38"/>
      <c r="Z127" s="40"/>
      <c r="AA127" s="22"/>
      <c r="AB127" s="19">
        <f t="shared" si="46"/>
        <v>0</v>
      </c>
      <c r="AC127" s="19" t="str">
        <f t="shared" si="47"/>
        <v/>
      </c>
      <c r="AD127" s="19">
        <f t="shared" si="48"/>
        <v>0</v>
      </c>
      <c r="AE127" s="19" t="str">
        <f t="shared" si="49"/>
        <v/>
      </c>
      <c r="AF127" s="139" t="str">
        <f>IF(C127="","",申込情報!$C$5)</f>
        <v/>
      </c>
      <c r="AG127" s="139" t="str">
        <f t="shared" si="27"/>
        <v/>
      </c>
      <c r="AH127" s="139" t="str">
        <f t="shared" si="28"/>
        <v/>
      </c>
      <c r="AI127" s="139" t="str">
        <f t="shared" si="29"/>
        <v/>
      </c>
      <c r="AJ127" s="140" t="str">
        <f t="shared" si="30"/>
        <v/>
      </c>
      <c r="AK127" s="139" t="str">
        <f t="shared" si="31"/>
        <v/>
      </c>
      <c r="AL127" s="140" t="str">
        <f t="shared" si="32"/>
        <v/>
      </c>
      <c r="AM127" s="140" t="str">
        <f t="shared" si="33"/>
        <v/>
      </c>
      <c r="AN127" s="140" t="str">
        <f t="shared" si="34"/>
        <v/>
      </c>
      <c r="AO127" s="140" t="str">
        <f t="shared" si="35"/>
        <v/>
      </c>
      <c r="AP127" s="140" t="str">
        <f t="shared" si="36"/>
        <v/>
      </c>
      <c r="AQ127" s="140" t="str">
        <f t="shared" si="37"/>
        <v/>
      </c>
      <c r="AR127" s="140" t="str">
        <f t="shared" si="38"/>
        <v/>
      </c>
      <c r="AS127" s="140" t="str">
        <f t="shared" si="39"/>
        <v/>
      </c>
      <c r="AT127" s="140" t="str">
        <f t="shared" si="40"/>
        <v/>
      </c>
      <c r="AU127" s="140" t="str">
        <f t="shared" si="41"/>
        <v/>
      </c>
      <c r="AV127" s="140" t="str">
        <f t="shared" si="42"/>
        <v/>
      </c>
      <c r="AW127" s="140" t="str">
        <f t="shared" si="43"/>
        <v/>
      </c>
      <c r="AX127" s="140" t="str">
        <f t="shared" si="44"/>
        <v/>
      </c>
      <c r="AY127" s="140" t="str">
        <f t="shared" si="45"/>
        <v/>
      </c>
    </row>
    <row r="128" spans="2:51" ht="21.75" customHeight="1">
      <c r="B128" s="47">
        <v>121</v>
      </c>
      <c r="C128" s="147"/>
      <c r="D128" s="48"/>
      <c r="E128" s="48"/>
      <c r="F128" s="49"/>
      <c r="G128" s="49"/>
      <c r="H128" s="23"/>
      <c r="I128" s="23"/>
      <c r="J128" s="93" t="str">
        <f>IF(D128="","",申込情報!$C$7)</f>
        <v/>
      </c>
      <c r="K128" s="23"/>
      <c r="L128" s="138" t="str">
        <f>IF(C128="","",申込情報!$C$5)</f>
        <v/>
      </c>
      <c r="M128" s="50"/>
      <c r="N128" s="51"/>
      <c r="O128" s="51"/>
      <c r="P128" s="51"/>
      <c r="Q128" s="143" t="str">
        <f>IF(L128="","",申込情報!C$5)</f>
        <v/>
      </c>
      <c r="R128" s="50"/>
      <c r="S128" s="51"/>
      <c r="T128" s="51"/>
      <c r="U128" s="51"/>
      <c r="V128" s="23"/>
      <c r="W128" s="52"/>
      <c r="X128" s="23"/>
      <c r="Y128" s="51"/>
      <c r="Z128" s="53"/>
      <c r="AA128" s="22"/>
      <c r="AB128" s="19">
        <f t="shared" si="46"/>
        <v>0</v>
      </c>
      <c r="AC128" s="19" t="str">
        <f t="shared" si="47"/>
        <v/>
      </c>
      <c r="AD128" s="19">
        <f t="shared" si="48"/>
        <v>0</v>
      </c>
      <c r="AE128" s="19" t="str">
        <f t="shared" si="49"/>
        <v/>
      </c>
      <c r="AF128" s="139" t="str">
        <f>IF(C128="","",申込情報!$C$5)</f>
        <v/>
      </c>
      <c r="AG128" s="139" t="str">
        <f t="shared" si="27"/>
        <v/>
      </c>
      <c r="AH128" s="139" t="str">
        <f t="shared" si="28"/>
        <v/>
      </c>
      <c r="AI128" s="139" t="str">
        <f t="shared" si="29"/>
        <v/>
      </c>
      <c r="AJ128" s="140" t="str">
        <f t="shared" si="30"/>
        <v/>
      </c>
      <c r="AK128" s="139" t="str">
        <f t="shared" si="31"/>
        <v/>
      </c>
      <c r="AL128" s="140" t="str">
        <f t="shared" si="32"/>
        <v/>
      </c>
      <c r="AM128" s="140" t="str">
        <f t="shared" si="33"/>
        <v/>
      </c>
      <c r="AN128" s="140" t="str">
        <f t="shared" si="34"/>
        <v/>
      </c>
      <c r="AO128" s="140" t="str">
        <f t="shared" si="35"/>
        <v/>
      </c>
      <c r="AP128" s="140" t="str">
        <f t="shared" si="36"/>
        <v/>
      </c>
      <c r="AQ128" s="140" t="str">
        <f t="shared" si="37"/>
        <v/>
      </c>
      <c r="AR128" s="140" t="str">
        <f t="shared" si="38"/>
        <v/>
      </c>
      <c r="AS128" s="140" t="str">
        <f t="shared" si="39"/>
        <v/>
      </c>
      <c r="AT128" s="140" t="str">
        <f t="shared" si="40"/>
        <v/>
      </c>
      <c r="AU128" s="140" t="str">
        <f t="shared" si="41"/>
        <v/>
      </c>
      <c r="AV128" s="140" t="str">
        <f t="shared" si="42"/>
        <v/>
      </c>
      <c r="AW128" s="140" t="str">
        <f t="shared" si="43"/>
        <v/>
      </c>
      <c r="AX128" s="140" t="str">
        <f t="shared" si="44"/>
        <v/>
      </c>
      <c r="AY128" s="140" t="str">
        <f t="shared" si="45"/>
        <v/>
      </c>
    </row>
    <row r="129" spans="2:51" ht="21.75" customHeight="1">
      <c r="B129" s="29">
        <v>122</v>
      </c>
      <c r="C129" s="148"/>
      <c r="D129" s="31"/>
      <c r="E129" s="31"/>
      <c r="F129" s="32"/>
      <c r="G129" s="32"/>
      <c r="H129" s="25"/>
      <c r="I129" s="25"/>
      <c r="J129" s="94" t="str">
        <f>IF(D129="","",申込情報!$C$7)</f>
        <v/>
      </c>
      <c r="K129" s="25"/>
      <c r="L129" s="136" t="str">
        <f>IF(C129="","",申込情報!$C$5)</f>
        <v/>
      </c>
      <c r="M129" s="44"/>
      <c r="N129" s="33"/>
      <c r="O129" s="33"/>
      <c r="P129" s="33"/>
      <c r="Q129" s="144" t="str">
        <f>IF(L129="","",申込情報!C$5)</f>
        <v/>
      </c>
      <c r="R129" s="44"/>
      <c r="S129" s="33"/>
      <c r="T129" s="33"/>
      <c r="U129" s="33"/>
      <c r="V129" s="25"/>
      <c r="W129" s="34"/>
      <c r="X129" s="25"/>
      <c r="Y129" s="33"/>
      <c r="Z129" s="35"/>
      <c r="AA129" s="22"/>
      <c r="AB129" s="19">
        <f t="shared" si="46"/>
        <v>0</v>
      </c>
      <c r="AC129" s="19" t="str">
        <f t="shared" si="47"/>
        <v/>
      </c>
      <c r="AD129" s="19">
        <f t="shared" si="48"/>
        <v>0</v>
      </c>
      <c r="AE129" s="19" t="str">
        <f t="shared" si="49"/>
        <v/>
      </c>
      <c r="AF129" s="139" t="str">
        <f>IF(C129="","",申込情報!$C$5)</f>
        <v/>
      </c>
      <c r="AG129" s="139" t="str">
        <f t="shared" si="27"/>
        <v/>
      </c>
      <c r="AH129" s="139" t="str">
        <f t="shared" si="28"/>
        <v/>
      </c>
      <c r="AI129" s="139" t="str">
        <f t="shared" si="29"/>
        <v/>
      </c>
      <c r="AJ129" s="140" t="str">
        <f t="shared" si="30"/>
        <v/>
      </c>
      <c r="AK129" s="139" t="str">
        <f t="shared" si="31"/>
        <v/>
      </c>
      <c r="AL129" s="140" t="str">
        <f t="shared" si="32"/>
        <v/>
      </c>
      <c r="AM129" s="140" t="str">
        <f t="shared" si="33"/>
        <v/>
      </c>
      <c r="AN129" s="140" t="str">
        <f t="shared" si="34"/>
        <v/>
      </c>
      <c r="AO129" s="140" t="str">
        <f t="shared" si="35"/>
        <v/>
      </c>
      <c r="AP129" s="140" t="str">
        <f t="shared" si="36"/>
        <v/>
      </c>
      <c r="AQ129" s="140" t="str">
        <f t="shared" si="37"/>
        <v/>
      </c>
      <c r="AR129" s="140" t="str">
        <f t="shared" si="38"/>
        <v/>
      </c>
      <c r="AS129" s="140" t="str">
        <f t="shared" si="39"/>
        <v/>
      </c>
      <c r="AT129" s="140" t="str">
        <f t="shared" si="40"/>
        <v/>
      </c>
      <c r="AU129" s="140" t="str">
        <f t="shared" si="41"/>
        <v/>
      </c>
      <c r="AV129" s="140" t="str">
        <f t="shared" si="42"/>
        <v/>
      </c>
      <c r="AW129" s="140" t="str">
        <f t="shared" si="43"/>
        <v/>
      </c>
      <c r="AX129" s="140" t="str">
        <f t="shared" si="44"/>
        <v/>
      </c>
      <c r="AY129" s="140" t="str">
        <f t="shared" si="45"/>
        <v/>
      </c>
    </row>
    <row r="130" spans="2:51" ht="21.75" customHeight="1">
      <c r="B130" s="29">
        <v>123</v>
      </c>
      <c r="C130" s="148"/>
      <c r="D130" s="31"/>
      <c r="E130" s="31"/>
      <c r="F130" s="32"/>
      <c r="G130" s="32"/>
      <c r="H130" s="25"/>
      <c r="I130" s="25"/>
      <c r="J130" s="94" t="str">
        <f>IF(D130="","",申込情報!$C$7)</f>
        <v/>
      </c>
      <c r="K130" s="25"/>
      <c r="L130" s="136" t="str">
        <f>IF(C130="","",申込情報!$C$5)</f>
        <v/>
      </c>
      <c r="M130" s="44"/>
      <c r="N130" s="33"/>
      <c r="O130" s="33"/>
      <c r="P130" s="33"/>
      <c r="Q130" s="144" t="str">
        <f>IF(L130="","",申込情報!C$5)</f>
        <v/>
      </c>
      <c r="R130" s="44"/>
      <c r="S130" s="33"/>
      <c r="T130" s="33"/>
      <c r="U130" s="33"/>
      <c r="V130" s="25"/>
      <c r="W130" s="34"/>
      <c r="X130" s="25"/>
      <c r="Y130" s="33"/>
      <c r="Z130" s="35"/>
      <c r="AA130" s="22"/>
      <c r="AB130" s="19">
        <f t="shared" si="46"/>
        <v>0</v>
      </c>
      <c r="AC130" s="19" t="str">
        <f t="shared" si="47"/>
        <v/>
      </c>
      <c r="AD130" s="19">
        <f t="shared" si="48"/>
        <v>0</v>
      </c>
      <c r="AE130" s="19" t="str">
        <f t="shared" si="49"/>
        <v/>
      </c>
      <c r="AF130" s="139" t="str">
        <f>IF(C130="","",申込情報!$C$5)</f>
        <v/>
      </c>
      <c r="AG130" s="139" t="str">
        <f t="shared" si="27"/>
        <v/>
      </c>
      <c r="AH130" s="139" t="str">
        <f t="shared" si="28"/>
        <v/>
      </c>
      <c r="AI130" s="139" t="str">
        <f t="shared" si="29"/>
        <v/>
      </c>
      <c r="AJ130" s="140" t="str">
        <f t="shared" si="30"/>
        <v/>
      </c>
      <c r="AK130" s="139" t="str">
        <f t="shared" si="31"/>
        <v/>
      </c>
      <c r="AL130" s="140" t="str">
        <f t="shared" si="32"/>
        <v/>
      </c>
      <c r="AM130" s="140" t="str">
        <f t="shared" si="33"/>
        <v/>
      </c>
      <c r="AN130" s="140" t="str">
        <f t="shared" si="34"/>
        <v/>
      </c>
      <c r="AO130" s="140" t="str">
        <f t="shared" si="35"/>
        <v/>
      </c>
      <c r="AP130" s="140" t="str">
        <f t="shared" si="36"/>
        <v/>
      </c>
      <c r="AQ130" s="140" t="str">
        <f t="shared" si="37"/>
        <v/>
      </c>
      <c r="AR130" s="140" t="str">
        <f t="shared" si="38"/>
        <v/>
      </c>
      <c r="AS130" s="140" t="str">
        <f t="shared" si="39"/>
        <v/>
      </c>
      <c r="AT130" s="140" t="str">
        <f t="shared" si="40"/>
        <v/>
      </c>
      <c r="AU130" s="140" t="str">
        <f t="shared" si="41"/>
        <v/>
      </c>
      <c r="AV130" s="140" t="str">
        <f t="shared" si="42"/>
        <v/>
      </c>
      <c r="AW130" s="140" t="str">
        <f t="shared" si="43"/>
        <v/>
      </c>
      <c r="AX130" s="140" t="str">
        <f t="shared" si="44"/>
        <v/>
      </c>
      <c r="AY130" s="140" t="str">
        <f t="shared" si="45"/>
        <v/>
      </c>
    </row>
    <row r="131" spans="2:51" ht="21.75" customHeight="1">
      <c r="B131" s="29">
        <v>124</v>
      </c>
      <c r="C131" s="148"/>
      <c r="D131" s="31"/>
      <c r="E131" s="31"/>
      <c r="F131" s="32"/>
      <c r="G131" s="32"/>
      <c r="H131" s="25"/>
      <c r="I131" s="25"/>
      <c r="J131" s="94" t="str">
        <f>IF(D131="","",申込情報!$C$7)</f>
        <v/>
      </c>
      <c r="K131" s="25"/>
      <c r="L131" s="136" t="str">
        <f>IF(C131="","",申込情報!$C$5)</f>
        <v/>
      </c>
      <c r="M131" s="44"/>
      <c r="N131" s="33"/>
      <c r="O131" s="33"/>
      <c r="P131" s="33"/>
      <c r="Q131" s="144" t="str">
        <f>IF(L131="","",申込情報!C$5)</f>
        <v/>
      </c>
      <c r="R131" s="44"/>
      <c r="S131" s="33"/>
      <c r="T131" s="33"/>
      <c r="U131" s="33"/>
      <c r="V131" s="25"/>
      <c r="W131" s="34"/>
      <c r="X131" s="25"/>
      <c r="Y131" s="33"/>
      <c r="Z131" s="35"/>
      <c r="AA131" s="22"/>
      <c r="AB131" s="19">
        <f t="shared" si="46"/>
        <v>0</v>
      </c>
      <c r="AC131" s="19" t="str">
        <f t="shared" si="47"/>
        <v/>
      </c>
      <c r="AD131" s="19">
        <f t="shared" si="48"/>
        <v>0</v>
      </c>
      <c r="AE131" s="19" t="str">
        <f t="shared" si="49"/>
        <v/>
      </c>
      <c r="AF131" s="139" t="str">
        <f>IF(C131="","",申込情報!$C$5)</f>
        <v/>
      </c>
      <c r="AG131" s="139" t="str">
        <f t="shared" si="27"/>
        <v/>
      </c>
      <c r="AH131" s="139" t="str">
        <f t="shared" si="28"/>
        <v/>
      </c>
      <c r="AI131" s="139" t="str">
        <f t="shared" si="29"/>
        <v/>
      </c>
      <c r="AJ131" s="140" t="str">
        <f t="shared" si="30"/>
        <v/>
      </c>
      <c r="AK131" s="139" t="str">
        <f t="shared" si="31"/>
        <v/>
      </c>
      <c r="AL131" s="140" t="str">
        <f t="shared" si="32"/>
        <v/>
      </c>
      <c r="AM131" s="140" t="str">
        <f t="shared" si="33"/>
        <v/>
      </c>
      <c r="AN131" s="140" t="str">
        <f t="shared" si="34"/>
        <v/>
      </c>
      <c r="AO131" s="140" t="str">
        <f t="shared" si="35"/>
        <v/>
      </c>
      <c r="AP131" s="140" t="str">
        <f t="shared" si="36"/>
        <v/>
      </c>
      <c r="AQ131" s="140" t="str">
        <f t="shared" si="37"/>
        <v/>
      </c>
      <c r="AR131" s="140" t="str">
        <f t="shared" si="38"/>
        <v/>
      </c>
      <c r="AS131" s="140" t="str">
        <f t="shared" si="39"/>
        <v/>
      </c>
      <c r="AT131" s="140" t="str">
        <f t="shared" si="40"/>
        <v/>
      </c>
      <c r="AU131" s="140" t="str">
        <f t="shared" si="41"/>
        <v/>
      </c>
      <c r="AV131" s="140" t="str">
        <f t="shared" si="42"/>
        <v/>
      </c>
      <c r="AW131" s="140" t="str">
        <f t="shared" si="43"/>
        <v/>
      </c>
      <c r="AX131" s="140" t="str">
        <f t="shared" si="44"/>
        <v/>
      </c>
      <c r="AY131" s="140" t="str">
        <f t="shared" si="45"/>
        <v/>
      </c>
    </row>
    <row r="132" spans="2:51" ht="21.75" customHeight="1">
      <c r="B132" s="29">
        <v>125</v>
      </c>
      <c r="C132" s="148"/>
      <c r="D132" s="31"/>
      <c r="E132" s="31"/>
      <c r="F132" s="32"/>
      <c r="G132" s="32"/>
      <c r="H132" s="25"/>
      <c r="I132" s="25"/>
      <c r="J132" s="94" t="str">
        <f>IF(D132="","",申込情報!$C$7)</f>
        <v/>
      </c>
      <c r="K132" s="25"/>
      <c r="L132" s="136" t="str">
        <f>IF(C132="","",申込情報!$C$5)</f>
        <v/>
      </c>
      <c r="M132" s="44"/>
      <c r="N132" s="33"/>
      <c r="O132" s="33"/>
      <c r="P132" s="33"/>
      <c r="Q132" s="144" t="str">
        <f>IF(L132="","",申込情報!C$5)</f>
        <v/>
      </c>
      <c r="R132" s="44"/>
      <c r="S132" s="33"/>
      <c r="T132" s="33"/>
      <c r="U132" s="33"/>
      <c r="V132" s="25"/>
      <c r="W132" s="34"/>
      <c r="X132" s="25"/>
      <c r="Y132" s="33"/>
      <c r="Z132" s="35"/>
      <c r="AA132" s="22"/>
      <c r="AB132" s="19">
        <f t="shared" si="46"/>
        <v>0</v>
      </c>
      <c r="AC132" s="19" t="str">
        <f t="shared" si="47"/>
        <v/>
      </c>
      <c r="AD132" s="19">
        <f t="shared" si="48"/>
        <v>0</v>
      </c>
      <c r="AE132" s="19" t="str">
        <f t="shared" si="49"/>
        <v/>
      </c>
      <c r="AF132" s="139" t="str">
        <f>IF(C132="","",申込情報!$C$5)</f>
        <v/>
      </c>
      <c r="AG132" s="139" t="str">
        <f t="shared" si="27"/>
        <v/>
      </c>
      <c r="AH132" s="139" t="str">
        <f t="shared" si="28"/>
        <v/>
      </c>
      <c r="AI132" s="139" t="str">
        <f t="shared" si="29"/>
        <v/>
      </c>
      <c r="AJ132" s="140" t="str">
        <f t="shared" si="30"/>
        <v/>
      </c>
      <c r="AK132" s="139" t="str">
        <f t="shared" si="31"/>
        <v/>
      </c>
      <c r="AL132" s="140" t="str">
        <f t="shared" si="32"/>
        <v/>
      </c>
      <c r="AM132" s="140" t="str">
        <f t="shared" si="33"/>
        <v/>
      </c>
      <c r="AN132" s="140" t="str">
        <f t="shared" si="34"/>
        <v/>
      </c>
      <c r="AO132" s="140" t="str">
        <f t="shared" si="35"/>
        <v/>
      </c>
      <c r="AP132" s="140" t="str">
        <f t="shared" si="36"/>
        <v/>
      </c>
      <c r="AQ132" s="140" t="str">
        <f t="shared" si="37"/>
        <v/>
      </c>
      <c r="AR132" s="140" t="str">
        <f t="shared" si="38"/>
        <v/>
      </c>
      <c r="AS132" s="140" t="str">
        <f t="shared" si="39"/>
        <v/>
      </c>
      <c r="AT132" s="140" t="str">
        <f t="shared" si="40"/>
        <v/>
      </c>
      <c r="AU132" s="140" t="str">
        <f t="shared" si="41"/>
        <v/>
      </c>
      <c r="AV132" s="140" t="str">
        <f t="shared" si="42"/>
        <v/>
      </c>
      <c r="AW132" s="140" t="str">
        <f t="shared" si="43"/>
        <v/>
      </c>
      <c r="AX132" s="140" t="str">
        <f t="shared" si="44"/>
        <v/>
      </c>
      <c r="AY132" s="140" t="str">
        <f t="shared" si="45"/>
        <v/>
      </c>
    </row>
    <row r="133" spans="2:51" ht="21.75" customHeight="1">
      <c r="B133" s="29">
        <v>126</v>
      </c>
      <c r="C133" s="148"/>
      <c r="D133" s="31"/>
      <c r="E133" s="31"/>
      <c r="F133" s="32"/>
      <c r="G133" s="32"/>
      <c r="H133" s="25"/>
      <c r="I133" s="25"/>
      <c r="J133" s="94" t="str">
        <f>IF(D133="","",申込情報!$C$7)</f>
        <v/>
      </c>
      <c r="K133" s="25"/>
      <c r="L133" s="136" t="str">
        <f>IF(C133="","",申込情報!$C$5)</f>
        <v/>
      </c>
      <c r="M133" s="44"/>
      <c r="N133" s="33"/>
      <c r="O133" s="33"/>
      <c r="P133" s="33"/>
      <c r="Q133" s="144" t="str">
        <f>IF(L133="","",申込情報!C$5)</f>
        <v/>
      </c>
      <c r="R133" s="44"/>
      <c r="S133" s="33"/>
      <c r="T133" s="33"/>
      <c r="U133" s="33"/>
      <c r="V133" s="25"/>
      <c r="W133" s="34"/>
      <c r="X133" s="25"/>
      <c r="Y133" s="33"/>
      <c r="Z133" s="35"/>
      <c r="AA133" s="22"/>
      <c r="AB133" s="19">
        <f t="shared" si="46"/>
        <v>0</v>
      </c>
      <c r="AC133" s="19" t="str">
        <f t="shared" si="47"/>
        <v/>
      </c>
      <c r="AD133" s="19">
        <f t="shared" si="48"/>
        <v>0</v>
      </c>
      <c r="AE133" s="19" t="str">
        <f t="shared" si="49"/>
        <v/>
      </c>
      <c r="AF133" s="139" t="str">
        <f>IF(C133="","",申込情報!$C$5)</f>
        <v/>
      </c>
      <c r="AG133" s="139" t="str">
        <f t="shared" si="27"/>
        <v/>
      </c>
      <c r="AH133" s="139" t="str">
        <f t="shared" si="28"/>
        <v/>
      </c>
      <c r="AI133" s="139" t="str">
        <f t="shared" si="29"/>
        <v/>
      </c>
      <c r="AJ133" s="140" t="str">
        <f t="shared" si="30"/>
        <v/>
      </c>
      <c r="AK133" s="139" t="str">
        <f t="shared" si="31"/>
        <v/>
      </c>
      <c r="AL133" s="140" t="str">
        <f t="shared" si="32"/>
        <v/>
      </c>
      <c r="AM133" s="140" t="str">
        <f t="shared" si="33"/>
        <v/>
      </c>
      <c r="AN133" s="140" t="str">
        <f t="shared" si="34"/>
        <v/>
      </c>
      <c r="AO133" s="140" t="str">
        <f t="shared" si="35"/>
        <v/>
      </c>
      <c r="AP133" s="140" t="str">
        <f t="shared" si="36"/>
        <v/>
      </c>
      <c r="AQ133" s="140" t="str">
        <f t="shared" si="37"/>
        <v/>
      </c>
      <c r="AR133" s="140" t="str">
        <f t="shared" si="38"/>
        <v/>
      </c>
      <c r="AS133" s="140" t="str">
        <f t="shared" si="39"/>
        <v/>
      </c>
      <c r="AT133" s="140" t="str">
        <f t="shared" si="40"/>
        <v/>
      </c>
      <c r="AU133" s="140" t="str">
        <f t="shared" si="41"/>
        <v/>
      </c>
      <c r="AV133" s="140" t="str">
        <f t="shared" si="42"/>
        <v/>
      </c>
      <c r="AW133" s="140" t="str">
        <f t="shared" si="43"/>
        <v/>
      </c>
      <c r="AX133" s="140" t="str">
        <f t="shared" si="44"/>
        <v/>
      </c>
      <c r="AY133" s="140" t="str">
        <f t="shared" si="45"/>
        <v/>
      </c>
    </row>
    <row r="134" spans="2:51" ht="21.75" customHeight="1">
      <c r="B134" s="29">
        <v>127</v>
      </c>
      <c r="C134" s="148"/>
      <c r="D134" s="31"/>
      <c r="E134" s="31"/>
      <c r="F134" s="32"/>
      <c r="G134" s="32"/>
      <c r="H134" s="25"/>
      <c r="I134" s="25"/>
      <c r="J134" s="94" t="str">
        <f>IF(D134="","",申込情報!$C$7)</f>
        <v/>
      </c>
      <c r="K134" s="25"/>
      <c r="L134" s="136" t="str">
        <f>IF(C134="","",申込情報!$C$5)</f>
        <v/>
      </c>
      <c r="M134" s="44"/>
      <c r="N134" s="33"/>
      <c r="O134" s="33"/>
      <c r="P134" s="33"/>
      <c r="Q134" s="144" t="str">
        <f>IF(L134="","",申込情報!C$5)</f>
        <v/>
      </c>
      <c r="R134" s="44"/>
      <c r="S134" s="33"/>
      <c r="T134" s="33"/>
      <c r="U134" s="33"/>
      <c r="V134" s="25"/>
      <c r="W134" s="34"/>
      <c r="X134" s="25"/>
      <c r="Y134" s="33"/>
      <c r="Z134" s="35"/>
      <c r="AA134" s="22"/>
      <c r="AB134" s="19">
        <f t="shared" si="46"/>
        <v>0</v>
      </c>
      <c r="AC134" s="19" t="str">
        <f t="shared" si="47"/>
        <v/>
      </c>
      <c r="AD134" s="19">
        <f t="shared" si="48"/>
        <v>0</v>
      </c>
      <c r="AE134" s="19" t="str">
        <f t="shared" si="49"/>
        <v/>
      </c>
      <c r="AF134" s="139" t="str">
        <f>IF(C134="","",申込情報!$C$5)</f>
        <v/>
      </c>
      <c r="AG134" s="139" t="str">
        <f t="shared" si="27"/>
        <v/>
      </c>
      <c r="AH134" s="139" t="str">
        <f t="shared" si="28"/>
        <v/>
      </c>
      <c r="AI134" s="139" t="str">
        <f t="shared" si="29"/>
        <v/>
      </c>
      <c r="AJ134" s="140" t="str">
        <f t="shared" si="30"/>
        <v/>
      </c>
      <c r="AK134" s="139" t="str">
        <f t="shared" si="31"/>
        <v/>
      </c>
      <c r="AL134" s="140" t="str">
        <f t="shared" si="32"/>
        <v/>
      </c>
      <c r="AM134" s="140" t="str">
        <f t="shared" si="33"/>
        <v/>
      </c>
      <c r="AN134" s="140" t="str">
        <f t="shared" si="34"/>
        <v/>
      </c>
      <c r="AO134" s="140" t="str">
        <f t="shared" si="35"/>
        <v/>
      </c>
      <c r="AP134" s="140" t="str">
        <f t="shared" si="36"/>
        <v/>
      </c>
      <c r="AQ134" s="140" t="str">
        <f t="shared" si="37"/>
        <v/>
      </c>
      <c r="AR134" s="140" t="str">
        <f t="shared" si="38"/>
        <v/>
      </c>
      <c r="AS134" s="140" t="str">
        <f t="shared" si="39"/>
        <v/>
      </c>
      <c r="AT134" s="140" t="str">
        <f t="shared" si="40"/>
        <v/>
      </c>
      <c r="AU134" s="140" t="str">
        <f t="shared" si="41"/>
        <v/>
      </c>
      <c r="AV134" s="140" t="str">
        <f t="shared" si="42"/>
        <v/>
      </c>
      <c r="AW134" s="140" t="str">
        <f t="shared" si="43"/>
        <v/>
      </c>
      <c r="AX134" s="140" t="str">
        <f t="shared" si="44"/>
        <v/>
      </c>
      <c r="AY134" s="140" t="str">
        <f t="shared" si="45"/>
        <v/>
      </c>
    </row>
    <row r="135" spans="2:51" ht="21.75" customHeight="1">
      <c r="B135" s="29">
        <v>128</v>
      </c>
      <c r="C135" s="148"/>
      <c r="D135" s="31"/>
      <c r="E135" s="31"/>
      <c r="F135" s="32"/>
      <c r="G135" s="32"/>
      <c r="H135" s="25"/>
      <c r="I135" s="25"/>
      <c r="J135" s="94" t="str">
        <f>IF(D135="","",申込情報!$C$7)</f>
        <v/>
      </c>
      <c r="K135" s="25"/>
      <c r="L135" s="136" t="str">
        <f>IF(C135="","",申込情報!$C$5)</f>
        <v/>
      </c>
      <c r="M135" s="44"/>
      <c r="N135" s="33"/>
      <c r="O135" s="33"/>
      <c r="P135" s="33"/>
      <c r="Q135" s="144" t="str">
        <f>IF(L135="","",申込情報!C$5)</f>
        <v/>
      </c>
      <c r="R135" s="44"/>
      <c r="S135" s="33"/>
      <c r="T135" s="33"/>
      <c r="U135" s="33"/>
      <c r="V135" s="25"/>
      <c r="W135" s="34"/>
      <c r="X135" s="25"/>
      <c r="Y135" s="33"/>
      <c r="Z135" s="35"/>
      <c r="AA135" s="22"/>
      <c r="AB135" s="19">
        <f t="shared" si="46"/>
        <v>0</v>
      </c>
      <c r="AC135" s="19" t="str">
        <f t="shared" si="47"/>
        <v/>
      </c>
      <c r="AD135" s="19">
        <f t="shared" si="48"/>
        <v>0</v>
      </c>
      <c r="AE135" s="19" t="str">
        <f t="shared" si="49"/>
        <v/>
      </c>
      <c r="AF135" s="139" t="str">
        <f>IF(C135="","",申込情報!$C$5)</f>
        <v/>
      </c>
      <c r="AG135" s="139" t="str">
        <f t="shared" si="27"/>
        <v/>
      </c>
      <c r="AH135" s="139" t="str">
        <f t="shared" si="28"/>
        <v/>
      </c>
      <c r="AI135" s="139" t="str">
        <f t="shared" si="29"/>
        <v/>
      </c>
      <c r="AJ135" s="140" t="str">
        <f t="shared" si="30"/>
        <v/>
      </c>
      <c r="AK135" s="139" t="str">
        <f t="shared" si="31"/>
        <v/>
      </c>
      <c r="AL135" s="140" t="str">
        <f t="shared" si="32"/>
        <v/>
      </c>
      <c r="AM135" s="140" t="str">
        <f t="shared" si="33"/>
        <v/>
      </c>
      <c r="AN135" s="140" t="str">
        <f t="shared" si="34"/>
        <v/>
      </c>
      <c r="AO135" s="140" t="str">
        <f t="shared" si="35"/>
        <v/>
      </c>
      <c r="AP135" s="140" t="str">
        <f t="shared" si="36"/>
        <v/>
      </c>
      <c r="AQ135" s="140" t="str">
        <f t="shared" si="37"/>
        <v/>
      </c>
      <c r="AR135" s="140" t="str">
        <f t="shared" si="38"/>
        <v/>
      </c>
      <c r="AS135" s="140" t="str">
        <f t="shared" si="39"/>
        <v/>
      </c>
      <c r="AT135" s="140" t="str">
        <f t="shared" si="40"/>
        <v/>
      </c>
      <c r="AU135" s="140" t="str">
        <f t="shared" si="41"/>
        <v/>
      </c>
      <c r="AV135" s="140" t="str">
        <f t="shared" si="42"/>
        <v/>
      </c>
      <c r="AW135" s="140" t="str">
        <f t="shared" si="43"/>
        <v/>
      </c>
      <c r="AX135" s="140" t="str">
        <f t="shared" si="44"/>
        <v/>
      </c>
      <c r="AY135" s="140" t="str">
        <f t="shared" si="45"/>
        <v/>
      </c>
    </row>
    <row r="136" spans="2:51" ht="21.75" customHeight="1">
      <c r="B136" s="29">
        <v>129</v>
      </c>
      <c r="C136" s="148"/>
      <c r="D136" s="31"/>
      <c r="E136" s="31"/>
      <c r="F136" s="32"/>
      <c r="G136" s="32"/>
      <c r="H136" s="25"/>
      <c r="I136" s="25"/>
      <c r="J136" s="94" t="str">
        <f>IF(D136="","",申込情報!$C$7)</f>
        <v/>
      </c>
      <c r="K136" s="25"/>
      <c r="L136" s="136" t="str">
        <f>IF(C136="","",申込情報!$C$5)</f>
        <v/>
      </c>
      <c r="M136" s="44"/>
      <c r="N136" s="33"/>
      <c r="O136" s="33"/>
      <c r="P136" s="33"/>
      <c r="Q136" s="144" t="str">
        <f>IF(L136="","",申込情報!C$5)</f>
        <v/>
      </c>
      <c r="R136" s="44"/>
      <c r="S136" s="33"/>
      <c r="T136" s="33"/>
      <c r="U136" s="33"/>
      <c r="V136" s="25"/>
      <c r="W136" s="34"/>
      <c r="X136" s="25"/>
      <c r="Y136" s="33"/>
      <c r="Z136" s="35"/>
      <c r="AA136" s="22"/>
      <c r="AB136" s="19">
        <f t="shared" si="46"/>
        <v>0</v>
      </c>
      <c r="AC136" s="19" t="str">
        <f t="shared" si="47"/>
        <v/>
      </c>
      <c r="AD136" s="19">
        <f t="shared" si="48"/>
        <v>0</v>
      </c>
      <c r="AE136" s="19" t="str">
        <f t="shared" si="49"/>
        <v/>
      </c>
      <c r="AF136" s="139" t="str">
        <f>IF(C136="","",申込情報!$C$5)</f>
        <v/>
      </c>
      <c r="AG136" s="139" t="str">
        <f t="shared" si="27"/>
        <v/>
      </c>
      <c r="AH136" s="139" t="str">
        <f t="shared" si="28"/>
        <v/>
      </c>
      <c r="AI136" s="139" t="str">
        <f t="shared" si="29"/>
        <v/>
      </c>
      <c r="AJ136" s="140" t="str">
        <f t="shared" si="30"/>
        <v/>
      </c>
      <c r="AK136" s="139" t="str">
        <f t="shared" si="31"/>
        <v/>
      </c>
      <c r="AL136" s="140" t="str">
        <f t="shared" si="32"/>
        <v/>
      </c>
      <c r="AM136" s="140" t="str">
        <f t="shared" si="33"/>
        <v/>
      </c>
      <c r="AN136" s="140" t="str">
        <f t="shared" si="34"/>
        <v/>
      </c>
      <c r="AO136" s="140" t="str">
        <f t="shared" si="35"/>
        <v/>
      </c>
      <c r="AP136" s="140" t="str">
        <f t="shared" si="36"/>
        <v/>
      </c>
      <c r="AQ136" s="140" t="str">
        <f t="shared" si="37"/>
        <v/>
      </c>
      <c r="AR136" s="140" t="str">
        <f t="shared" si="38"/>
        <v/>
      </c>
      <c r="AS136" s="140" t="str">
        <f t="shared" si="39"/>
        <v/>
      </c>
      <c r="AT136" s="140" t="str">
        <f t="shared" si="40"/>
        <v/>
      </c>
      <c r="AU136" s="140" t="str">
        <f t="shared" si="41"/>
        <v/>
      </c>
      <c r="AV136" s="140" t="str">
        <f t="shared" si="42"/>
        <v/>
      </c>
      <c r="AW136" s="140" t="str">
        <f t="shared" si="43"/>
        <v/>
      </c>
      <c r="AX136" s="140" t="str">
        <f t="shared" si="44"/>
        <v/>
      </c>
      <c r="AY136" s="140" t="str">
        <f t="shared" si="45"/>
        <v/>
      </c>
    </row>
    <row r="137" spans="2:51" ht="21.75" customHeight="1">
      <c r="B137" s="29">
        <v>130</v>
      </c>
      <c r="C137" s="148"/>
      <c r="D137" s="31"/>
      <c r="E137" s="31"/>
      <c r="F137" s="32"/>
      <c r="G137" s="32"/>
      <c r="H137" s="25"/>
      <c r="I137" s="25"/>
      <c r="J137" s="94" t="str">
        <f>IF(D137="","",申込情報!$C$7)</f>
        <v/>
      </c>
      <c r="K137" s="25"/>
      <c r="L137" s="136" t="str">
        <f>IF(C137="","",申込情報!$C$5)</f>
        <v/>
      </c>
      <c r="M137" s="44"/>
      <c r="N137" s="33"/>
      <c r="O137" s="33"/>
      <c r="P137" s="33"/>
      <c r="Q137" s="144" t="str">
        <f>IF(L137="","",申込情報!C$5)</f>
        <v/>
      </c>
      <c r="R137" s="44"/>
      <c r="S137" s="33"/>
      <c r="T137" s="33"/>
      <c r="U137" s="33"/>
      <c r="V137" s="25"/>
      <c r="W137" s="34"/>
      <c r="X137" s="25"/>
      <c r="Y137" s="33"/>
      <c r="Z137" s="35"/>
      <c r="AA137" s="22"/>
      <c r="AB137" s="19">
        <f t="shared" si="46"/>
        <v>0</v>
      </c>
      <c r="AC137" s="19" t="str">
        <f t="shared" si="47"/>
        <v/>
      </c>
      <c r="AD137" s="19">
        <f t="shared" si="48"/>
        <v>0</v>
      </c>
      <c r="AE137" s="19" t="str">
        <f t="shared" si="49"/>
        <v/>
      </c>
      <c r="AF137" s="139" t="str">
        <f>IF(C137="","",申込情報!$C$5)</f>
        <v/>
      </c>
      <c r="AG137" s="139" t="str">
        <f t="shared" ref="AG137:AG157" si="50">IF(C137="","",C137)</f>
        <v/>
      </c>
      <c r="AH137" s="139" t="str">
        <f t="shared" ref="AH137:AH157" si="51">IF(D137="","",D137)</f>
        <v/>
      </c>
      <c r="AI137" s="139" t="str">
        <f t="shared" ref="AI137:AI157" si="52">IF(E137="","",E137)</f>
        <v/>
      </c>
      <c r="AJ137" s="140" t="str">
        <f t="shared" ref="AJ137:AJ157" si="53">IF(D137="","",D137&amp;" "&amp;E137)</f>
        <v/>
      </c>
      <c r="AK137" s="139" t="str">
        <f t="shared" ref="AK137:AK157" si="54">IF(F137="","",F137)</f>
        <v/>
      </c>
      <c r="AL137" s="140" t="str">
        <f t="shared" ref="AL137:AL157" si="55">IF(G137="","",G137)</f>
        <v/>
      </c>
      <c r="AM137" s="140" t="str">
        <f t="shared" ref="AM137:AM157" si="56">IF(F137="","",F137&amp;" "&amp;G137)</f>
        <v/>
      </c>
      <c r="AN137" s="140" t="str">
        <f t="shared" ref="AN137:AN157" si="57">IF(H137="","",H137)</f>
        <v/>
      </c>
      <c r="AO137" s="140" t="str">
        <f t="shared" ref="AO137:AO157" si="58">IF(I137="","",I137)</f>
        <v/>
      </c>
      <c r="AP137" s="140" t="str">
        <f t="shared" ref="AP137:AP157" si="59">IF(J137="","",J137)</f>
        <v/>
      </c>
      <c r="AQ137" s="140" t="str">
        <f t="shared" ref="AQ137:AQ157" si="60">IF(K137="","",K137)</f>
        <v/>
      </c>
      <c r="AR137" s="140" t="str">
        <f t="shared" ref="AR137:AR157" si="61">IF(L136="","",L136&amp;" "&amp;M136)</f>
        <v/>
      </c>
      <c r="AS137" s="140" t="str">
        <f t="shared" ref="AS137:AS157" si="62">IF(O137="","",N137*10000+O137*100+P137)</f>
        <v/>
      </c>
      <c r="AT137" s="140" t="str">
        <f t="shared" ref="AT137:AT157" si="63">IF(R137="","",AF137&amp;R137)</f>
        <v/>
      </c>
      <c r="AU137" s="140" t="str">
        <f t="shared" ref="AU137:AU157" si="64">IF(T137="","",S137*10000+T137*100+U137)</f>
        <v/>
      </c>
      <c r="AV137" s="140" t="str">
        <f t="shared" ref="AV137:AV157" si="65">IF(W137="","",W137)</f>
        <v/>
      </c>
      <c r="AW137" s="140" t="str">
        <f t="shared" ref="AW137:AW157" si="66">IF(J137="","",J137&amp;" "&amp;V137)</f>
        <v/>
      </c>
      <c r="AX137" s="140" t="str">
        <f t="shared" ref="AX137:AX157" si="67">IF(X137="","",X137)</f>
        <v/>
      </c>
      <c r="AY137" s="140" t="str">
        <f t="shared" ref="AY137:AY157" si="68">IF(Y137="","",Y137*100+Z137)</f>
        <v/>
      </c>
    </row>
    <row r="138" spans="2:51" ht="21.75" customHeight="1">
      <c r="B138" s="29">
        <v>131</v>
      </c>
      <c r="C138" s="148"/>
      <c r="D138" s="31"/>
      <c r="E138" s="31"/>
      <c r="F138" s="32"/>
      <c r="G138" s="32"/>
      <c r="H138" s="25"/>
      <c r="I138" s="25"/>
      <c r="J138" s="94" t="str">
        <f>IF(D138="","",申込情報!$C$7)</f>
        <v/>
      </c>
      <c r="K138" s="25"/>
      <c r="L138" s="136" t="str">
        <f>IF(C138="","",申込情報!$C$5)</f>
        <v/>
      </c>
      <c r="M138" s="44"/>
      <c r="N138" s="33"/>
      <c r="O138" s="33"/>
      <c r="P138" s="33"/>
      <c r="Q138" s="144" t="str">
        <f>IF(L138="","",申込情報!C$5)</f>
        <v/>
      </c>
      <c r="R138" s="44"/>
      <c r="S138" s="33"/>
      <c r="T138" s="33"/>
      <c r="U138" s="33"/>
      <c r="V138" s="25"/>
      <c r="W138" s="34"/>
      <c r="X138" s="25"/>
      <c r="Y138" s="33"/>
      <c r="Z138" s="35"/>
      <c r="AA138" s="22"/>
      <c r="AB138" s="19">
        <f t="shared" si="46"/>
        <v>0</v>
      </c>
      <c r="AC138" s="19" t="str">
        <f t="shared" si="47"/>
        <v/>
      </c>
      <c r="AD138" s="19">
        <f t="shared" si="48"/>
        <v>0</v>
      </c>
      <c r="AE138" s="19" t="str">
        <f t="shared" si="49"/>
        <v/>
      </c>
      <c r="AF138" s="139" t="str">
        <f>IF(C138="","",申込情報!$C$5)</f>
        <v/>
      </c>
      <c r="AG138" s="139" t="str">
        <f t="shared" si="50"/>
        <v/>
      </c>
      <c r="AH138" s="139" t="str">
        <f t="shared" si="51"/>
        <v/>
      </c>
      <c r="AI138" s="139" t="str">
        <f t="shared" si="52"/>
        <v/>
      </c>
      <c r="AJ138" s="140" t="str">
        <f t="shared" si="53"/>
        <v/>
      </c>
      <c r="AK138" s="139" t="str">
        <f t="shared" si="54"/>
        <v/>
      </c>
      <c r="AL138" s="140" t="str">
        <f t="shared" si="55"/>
        <v/>
      </c>
      <c r="AM138" s="140" t="str">
        <f t="shared" si="56"/>
        <v/>
      </c>
      <c r="AN138" s="140" t="str">
        <f t="shared" si="57"/>
        <v/>
      </c>
      <c r="AO138" s="140" t="str">
        <f t="shared" si="58"/>
        <v/>
      </c>
      <c r="AP138" s="140" t="str">
        <f t="shared" si="59"/>
        <v/>
      </c>
      <c r="AQ138" s="140" t="str">
        <f t="shared" si="60"/>
        <v/>
      </c>
      <c r="AR138" s="140" t="str">
        <f t="shared" si="61"/>
        <v/>
      </c>
      <c r="AS138" s="140" t="str">
        <f t="shared" si="62"/>
        <v/>
      </c>
      <c r="AT138" s="140" t="str">
        <f t="shared" si="63"/>
        <v/>
      </c>
      <c r="AU138" s="140" t="str">
        <f t="shared" si="64"/>
        <v/>
      </c>
      <c r="AV138" s="140" t="str">
        <f t="shared" si="65"/>
        <v/>
      </c>
      <c r="AW138" s="140" t="str">
        <f t="shared" si="66"/>
        <v/>
      </c>
      <c r="AX138" s="140" t="str">
        <f t="shared" si="67"/>
        <v/>
      </c>
      <c r="AY138" s="140" t="str">
        <f t="shared" si="68"/>
        <v/>
      </c>
    </row>
    <row r="139" spans="2:51" ht="21.75" customHeight="1">
      <c r="B139" s="29">
        <v>132</v>
      </c>
      <c r="C139" s="148"/>
      <c r="D139" s="31"/>
      <c r="E139" s="31"/>
      <c r="F139" s="32"/>
      <c r="G139" s="32"/>
      <c r="H139" s="25"/>
      <c r="I139" s="25"/>
      <c r="J139" s="94" t="str">
        <f>IF(D139="","",申込情報!$C$7)</f>
        <v/>
      </c>
      <c r="K139" s="25"/>
      <c r="L139" s="136" t="str">
        <f>IF(C139="","",申込情報!$C$5)</f>
        <v/>
      </c>
      <c r="M139" s="44"/>
      <c r="N139" s="33"/>
      <c r="O139" s="33"/>
      <c r="P139" s="33"/>
      <c r="Q139" s="144" t="str">
        <f>IF(L139="","",申込情報!C$5)</f>
        <v/>
      </c>
      <c r="R139" s="44"/>
      <c r="S139" s="33"/>
      <c r="T139" s="33"/>
      <c r="U139" s="33"/>
      <c r="V139" s="25"/>
      <c r="W139" s="34"/>
      <c r="X139" s="25"/>
      <c r="Y139" s="33"/>
      <c r="Z139" s="35"/>
      <c r="AA139" s="22"/>
      <c r="AB139" s="19">
        <f t="shared" si="46"/>
        <v>0</v>
      </c>
      <c r="AC139" s="19" t="str">
        <f t="shared" si="47"/>
        <v/>
      </c>
      <c r="AD139" s="19">
        <f t="shared" si="48"/>
        <v>0</v>
      </c>
      <c r="AE139" s="19" t="str">
        <f t="shared" si="49"/>
        <v/>
      </c>
      <c r="AF139" s="139" t="str">
        <f>IF(C139="","",申込情報!$C$5)</f>
        <v/>
      </c>
      <c r="AG139" s="139" t="str">
        <f t="shared" si="50"/>
        <v/>
      </c>
      <c r="AH139" s="139" t="str">
        <f t="shared" si="51"/>
        <v/>
      </c>
      <c r="AI139" s="139" t="str">
        <f t="shared" si="52"/>
        <v/>
      </c>
      <c r="AJ139" s="140" t="str">
        <f t="shared" si="53"/>
        <v/>
      </c>
      <c r="AK139" s="139" t="str">
        <f t="shared" si="54"/>
        <v/>
      </c>
      <c r="AL139" s="140" t="str">
        <f t="shared" si="55"/>
        <v/>
      </c>
      <c r="AM139" s="140" t="str">
        <f t="shared" si="56"/>
        <v/>
      </c>
      <c r="AN139" s="140" t="str">
        <f t="shared" si="57"/>
        <v/>
      </c>
      <c r="AO139" s="140" t="str">
        <f t="shared" si="58"/>
        <v/>
      </c>
      <c r="AP139" s="140" t="str">
        <f t="shared" si="59"/>
        <v/>
      </c>
      <c r="AQ139" s="140" t="str">
        <f t="shared" si="60"/>
        <v/>
      </c>
      <c r="AR139" s="140" t="str">
        <f t="shared" si="61"/>
        <v/>
      </c>
      <c r="AS139" s="140" t="str">
        <f t="shared" si="62"/>
        <v/>
      </c>
      <c r="AT139" s="140" t="str">
        <f t="shared" si="63"/>
        <v/>
      </c>
      <c r="AU139" s="140" t="str">
        <f t="shared" si="64"/>
        <v/>
      </c>
      <c r="AV139" s="140" t="str">
        <f t="shared" si="65"/>
        <v/>
      </c>
      <c r="AW139" s="140" t="str">
        <f t="shared" si="66"/>
        <v/>
      </c>
      <c r="AX139" s="140" t="str">
        <f t="shared" si="67"/>
        <v/>
      </c>
      <c r="AY139" s="140" t="str">
        <f t="shared" si="68"/>
        <v/>
      </c>
    </row>
    <row r="140" spans="2:51" ht="21.75" customHeight="1">
      <c r="B140" s="29">
        <v>133</v>
      </c>
      <c r="C140" s="148"/>
      <c r="D140" s="31"/>
      <c r="E140" s="31"/>
      <c r="F140" s="32"/>
      <c r="G140" s="32"/>
      <c r="H140" s="25"/>
      <c r="I140" s="25"/>
      <c r="J140" s="94" t="str">
        <f>IF(D140="","",申込情報!$C$7)</f>
        <v/>
      </c>
      <c r="K140" s="25"/>
      <c r="L140" s="136" t="str">
        <f>IF(C140="","",申込情報!$C$5)</f>
        <v/>
      </c>
      <c r="M140" s="44"/>
      <c r="N140" s="33"/>
      <c r="O140" s="33"/>
      <c r="P140" s="33"/>
      <c r="Q140" s="144" t="str">
        <f>IF(L140="","",申込情報!C$5)</f>
        <v/>
      </c>
      <c r="R140" s="44"/>
      <c r="S140" s="33"/>
      <c r="T140" s="33"/>
      <c r="U140" s="33"/>
      <c r="V140" s="25"/>
      <c r="W140" s="34"/>
      <c r="X140" s="25"/>
      <c r="Y140" s="33"/>
      <c r="Z140" s="35"/>
      <c r="AA140" s="22"/>
      <c r="AB140" s="19">
        <f t="shared" ref="AB140:AB157" si="69">IF(C140="男",COUNTA(M140,R140),0)</f>
        <v>0</v>
      </c>
      <c r="AC140" s="19" t="str">
        <f t="shared" ref="AC140:AC157" si="70">IF(C140="男",COUNTIF(X140,"1"),"")</f>
        <v/>
      </c>
      <c r="AD140" s="19">
        <f t="shared" ref="AD140:AD157" si="71">IF(C140="女",COUNTA(M140,R140),0)</f>
        <v>0</v>
      </c>
      <c r="AE140" s="19" t="str">
        <f t="shared" ref="AE140:AE157" si="72">IF(C140="女",COUNTIF(X140,"1"),"")</f>
        <v/>
      </c>
      <c r="AF140" s="139" t="str">
        <f>IF(C140="","",申込情報!$C$5)</f>
        <v/>
      </c>
      <c r="AG140" s="139" t="str">
        <f t="shared" si="50"/>
        <v/>
      </c>
      <c r="AH140" s="139" t="str">
        <f t="shared" si="51"/>
        <v/>
      </c>
      <c r="AI140" s="139" t="str">
        <f t="shared" si="52"/>
        <v/>
      </c>
      <c r="AJ140" s="140" t="str">
        <f t="shared" si="53"/>
        <v/>
      </c>
      <c r="AK140" s="139" t="str">
        <f t="shared" si="54"/>
        <v/>
      </c>
      <c r="AL140" s="140" t="str">
        <f t="shared" si="55"/>
        <v/>
      </c>
      <c r="AM140" s="140" t="str">
        <f t="shared" si="56"/>
        <v/>
      </c>
      <c r="AN140" s="140" t="str">
        <f t="shared" si="57"/>
        <v/>
      </c>
      <c r="AO140" s="140" t="str">
        <f t="shared" si="58"/>
        <v/>
      </c>
      <c r="AP140" s="140" t="str">
        <f t="shared" si="59"/>
        <v/>
      </c>
      <c r="AQ140" s="140" t="str">
        <f t="shared" si="60"/>
        <v/>
      </c>
      <c r="AR140" s="140" t="str">
        <f t="shared" si="61"/>
        <v/>
      </c>
      <c r="AS140" s="140" t="str">
        <f t="shared" si="62"/>
        <v/>
      </c>
      <c r="AT140" s="140" t="str">
        <f t="shared" si="63"/>
        <v/>
      </c>
      <c r="AU140" s="140" t="str">
        <f t="shared" si="64"/>
        <v/>
      </c>
      <c r="AV140" s="140" t="str">
        <f t="shared" si="65"/>
        <v/>
      </c>
      <c r="AW140" s="140" t="str">
        <f t="shared" si="66"/>
        <v/>
      </c>
      <c r="AX140" s="140" t="str">
        <f t="shared" si="67"/>
        <v/>
      </c>
      <c r="AY140" s="140" t="str">
        <f t="shared" si="68"/>
        <v/>
      </c>
    </row>
    <row r="141" spans="2:51" ht="21.75" customHeight="1">
      <c r="B141" s="29">
        <v>134</v>
      </c>
      <c r="C141" s="148"/>
      <c r="D141" s="31"/>
      <c r="E141" s="31"/>
      <c r="F141" s="32"/>
      <c r="G141" s="32"/>
      <c r="H141" s="25"/>
      <c r="I141" s="25"/>
      <c r="J141" s="94" t="str">
        <f>IF(D141="","",申込情報!$C$7)</f>
        <v/>
      </c>
      <c r="K141" s="25"/>
      <c r="L141" s="136" t="str">
        <f>IF(C141="","",申込情報!$C$5)</f>
        <v/>
      </c>
      <c r="M141" s="44"/>
      <c r="N141" s="33"/>
      <c r="O141" s="33"/>
      <c r="P141" s="33"/>
      <c r="Q141" s="144" t="str">
        <f>IF(L141="","",申込情報!C$5)</f>
        <v/>
      </c>
      <c r="R141" s="44"/>
      <c r="S141" s="33"/>
      <c r="T141" s="33"/>
      <c r="U141" s="33"/>
      <c r="V141" s="25"/>
      <c r="W141" s="34"/>
      <c r="X141" s="25"/>
      <c r="Y141" s="33"/>
      <c r="Z141" s="35"/>
      <c r="AA141" s="22"/>
      <c r="AB141" s="19">
        <f t="shared" si="69"/>
        <v>0</v>
      </c>
      <c r="AC141" s="19" t="str">
        <f t="shared" si="70"/>
        <v/>
      </c>
      <c r="AD141" s="19">
        <f t="shared" si="71"/>
        <v>0</v>
      </c>
      <c r="AE141" s="19" t="str">
        <f t="shared" si="72"/>
        <v/>
      </c>
      <c r="AF141" s="139" t="str">
        <f>IF(C141="","",申込情報!$C$5)</f>
        <v/>
      </c>
      <c r="AG141" s="139" t="str">
        <f t="shared" si="50"/>
        <v/>
      </c>
      <c r="AH141" s="139" t="str">
        <f t="shared" si="51"/>
        <v/>
      </c>
      <c r="AI141" s="139" t="str">
        <f t="shared" si="52"/>
        <v/>
      </c>
      <c r="AJ141" s="140" t="str">
        <f t="shared" si="53"/>
        <v/>
      </c>
      <c r="AK141" s="139" t="str">
        <f t="shared" si="54"/>
        <v/>
      </c>
      <c r="AL141" s="140" t="str">
        <f t="shared" si="55"/>
        <v/>
      </c>
      <c r="AM141" s="140" t="str">
        <f t="shared" si="56"/>
        <v/>
      </c>
      <c r="AN141" s="140" t="str">
        <f t="shared" si="57"/>
        <v/>
      </c>
      <c r="AO141" s="140" t="str">
        <f t="shared" si="58"/>
        <v/>
      </c>
      <c r="AP141" s="140" t="str">
        <f t="shared" si="59"/>
        <v/>
      </c>
      <c r="AQ141" s="140" t="str">
        <f t="shared" si="60"/>
        <v/>
      </c>
      <c r="AR141" s="140" t="str">
        <f t="shared" si="61"/>
        <v/>
      </c>
      <c r="AS141" s="140" t="str">
        <f t="shared" si="62"/>
        <v/>
      </c>
      <c r="AT141" s="140" t="str">
        <f t="shared" si="63"/>
        <v/>
      </c>
      <c r="AU141" s="140" t="str">
        <f t="shared" si="64"/>
        <v/>
      </c>
      <c r="AV141" s="140" t="str">
        <f t="shared" si="65"/>
        <v/>
      </c>
      <c r="AW141" s="140" t="str">
        <f t="shared" si="66"/>
        <v/>
      </c>
      <c r="AX141" s="140" t="str">
        <f t="shared" si="67"/>
        <v/>
      </c>
      <c r="AY141" s="140" t="str">
        <f t="shared" si="68"/>
        <v/>
      </c>
    </row>
    <row r="142" spans="2:51" ht="21.75" customHeight="1">
      <c r="B142" s="29">
        <v>135</v>
      </c>
      <c r="C142" s="148"/>
      <c r="D142" s="31"/>
      <c r="E142" s="31"/>
      <c r="F142" s="32"/>
      <c r="G142" s="32"/>
      <c r="H142" s="25"/>
      <c r="I142" s="25"/>
      <c r="J142" s="94" t="str">
        <f>IF(D142="","",申込情報!$C$7)</f>
        <v/>
      </c>
      <c r="K142" s="25"/>
      <c r="L142" s="136" t="str">
        <f>IF(C142="","",申込情報!$C$5)</f>
        <v/>
      </c>
      <c r="M142" s="44"/>
      <c r="N142" s="33"/>
      <c r="O142" s="33"/>
      <c r="P142" s="33"/>
      <c r="Q142" s="144" t="str">
        <f>IF(L142="","",申込情報!C$5)</f>
        <v/>
      </c>
      <c r="R142" s="44"/>
      <c r="S142" s="33"/>
      <c r="T142" s="33"/>
      <c r="U142" s="33"/>
      <c r="V142" s="25"/>
      <c r="W142" s="34"/>
      <c r="X142" s="25"/>
      <c r="Y142" s="33"/>
      <c r="Z142" s="35"/>
      <c r="AA142" s="22"/>
      <c r="AB142" s="19">
        <f t="shared" si="69"/>
        <v>0</v>
      </c>
      <c r="AC142" s="19" t="str">
        <f t="shared" si="70"/>
        <v/>
      </c>
      <c r="AD142" s="19">
        <f t="shared" si="71"/>
        <v>0</v>
      </c>
      <c r="AE142" s="19" t="str">
        <f t="shared" si="72"/>
        <v/>
      </c>
      <c r="AF142" s="139" t="str">
        <f>IF(C142="","",申込情報!$C$5)</f>
        <v/>
      </c>
      <c r="AG142" s="139" t="str">
        <f t="shared" si="50"/>
        <v/>
      </c>
      <c r="AH142" s="139" t="str">
        <f t="shared" si="51"/>
        <v/>
      </c>
      <c r="AI142" s="139" t="str">
        <f t="shared" si="52"/>
        <v/>
      </c>
      <c r="AJ142" s="140" t="str">
        <f t="shared" si="53"/>
        <v/>
      </c>
      <c r="AK142" s="139" t="str">
        <f t="shared" si="54"/>
        <v/>
      </c>
      <c r="AL142" s="140" t="str">
        <f t="shared" si="55"/>
        <v/>
      </c>
      <c r="AM142" s="140" t="str">
        <f t="shared" si="56"/>
        <v/>
      </c>
      <c r="AN142" s="140" t="str">
        <f t="shared" si="57"/>
        <v/>
      </c>
      <c r="AO142" s="140" t="str">
        <f t="shared" si="58"/>
        <v/>
      </c>
      <c r="AP142" s="140" t="str">
        <f t="shared" si="59"/>
        <v/>
      </c>
      <c r="AQ142" s="140" t="str">
        <f t="shared" si="60"/>
        <v/>
      </c>
      <c r="AR142" s="140" t="str">
        <f t="shared" si="61"/>
        <v/>
      </c>
      <c r="AS142" s="140" t="str">
        <f t="shared" si="62"/>
        <v/>
      </c>
      <c r="AT142" s="140" t="str">
        <f t="shared" si="63"/>
        <v/>
      </c>
      <c r="AU142" s="140" t="str">
        <f t="shared" si="64"/>
        <v/>
      </c>
      <c r="AV142" s="140" t="str">
        <f t="shared" si="65"/>
        <v/>
      </c>
      <c r="AW142" s="140" t="str">
        <f t="shared" si="66"/>
        <v/>
      </c>
      <c r="AX142" s="140" t="str">
        <f t="shared" si="67"/>
        <v/>
      </c>
      <c r="AY142" s="140" t="str">
        <f t="shared" si="68"/>
        <v/>
      </c>
    </row>
    <row r="143" spans="2:51" ht="21.75" customHeight="1">
      <c r="B143" s="29">
        <v>136</v>
      </c>
      <c r="C143" s="148"/>
      <c r="D143" s="31"/>
      <c r="E143" s="31"/>
      <c r="F143" s="32"/>
      <c r="G143" s="32"/>
      <c r="H143" s="25"/>
      <c r="I143" s="25"/>
      <c r="J143" s="94" t="str">
        <f>IF(D143="","",申込情報!$C$7)</f>
        <v/>
      </c>
      <c r="K143" s="25"/>
      <c r="L143" s="136" t="str">
        <f>IF(C143="","",申込情報!$C$5)</f>
        <v/>
      </c>
      <c r="M143" s="44"/>
      <c r="N143" s="33"/>
      <c r="O143" s="33"/>
      <c r="P143" s="33"/>
      <c r="Q143" s="144" t="str">
        <f>IF(L143="","",申込情報!C$5)</f>
        <v/>
      </c>
      <c r="R143" s="44"/>
      <c r="S143" s="33"/>
      <c r="T143" s="33"/>
      <c r="U143" s="33"/>
      <c r="V143" s="25"/>
      <c r="W143" s="34"/>
      <c r="X143" s="25"/>
      <c r="Y143" s="33"/>
      <c r="Z143" s="35"/>
      <c r="AA143" s="22"/>
      <c r="AB143" s="19">
        <f t="shared" si="69"/>
        <v>0</v>
      </c>
      <c r="AC143" s="19" t="str">
        <f t="shared" si="70"/>
        <v/>
      </c>
      <c r="AD143" s="19">
        <f t="shared" si="71"/>
        <v>0</v>
      </c>
      <c r="AE143" s="19" t="str">
        <f t="shared" si="72"/>
        <v/>
      </c>
      <c r="AF143" s="139" t="str">
        <f>IF(C143="","",申込情報!$C$5)</f>
        <v/>
      </c>
      <c r="AG143" s="139" t="str">
        <f t="shared" si="50"/>
        <v/>
      </c>
      <c r="AH143" s="139" t="str">
        <f t="shared" si="51"/>
        <v/>
      </c>
      <c r="AI143" s="139" t="str">
        <f t="shared" si="52"/>
        <v/>
      </c>
      <c r="AJ143" s="140" t="str">
        <f t="shared" si="53"/>
        <v/>
      </c>
      <c r="AK143" s="139" t="str">
        <f t="shared" si="54"/>
        <v/>
      </c>
      <c r="AL143" s="140" t="str">
        <f t="shared" si="55"/>
        <v/>
      </c>
      <c r="AM143" s="140" t="str">
        <f t="shared" si="56"/>
        <v/>
      </c>
      <c r="AN143" s="140" t="str">
        <f t="shared" si="57"/>
        <v/>
      </c>
      <c r="AO143" s="140" t="str">
        <f t="shared" si="58"/>
        <v/>
      </c>
      <c r="AP143" s="140" t="str">
        <f t="shared" si="59"/>
        <v/>
      </c>
      <c r="AQ143" s="140" t="str">
        <f t="shared" si="60"/>
        <v/>
      </c>
      <c r="AR143" s="140" t="str">
        <f t="shared" si="61"/>
        <v/>
      </c>
      <c r="AS143" s="140" t="str">
        <f t="shared" si="62"/>
        <v/>
      </c>
      <c r="AT143" s="140" t="str">
        <f t="shared" si="63"/>
        <v/>
      </c>
      <c r="AU143" s="140" t="str">
        <f t="shared" si="64"/>
        <v/>
      </c>
      <c r="AV143" s="140" t="str">
        <f t="shared" si="65"/>
        <v/>
      </c>
      <c r="AW143" s="140" t="str">
        <f t="shared" si="66"/>
        <v/>
      </c>
      <c r="AX143" s="140" t="str">
        <f t="shared" si="67"/>
        <v/>
      </c>
      <c r="AY143" s="140" t="str">
        <f t="shared" si="68"/>
        <v/>
      </c>
    </row>
    <row r="144" spans="2:51" ht="21.75" customHeight="1">
      <c r="B144" s="29">
        <v>137</v>
      </c>
      <c r="C144" s="148"/>
      <c r="D144" s="31"/>
      <c r="E144" s="31"/>
      <c r="F144" s="32"/>
      <c r="G144" s="32"/>
      <c r="H144" s="25"/>
      <c r="I144" s="25"/>
      <c r="J144" s="94" t="str">
        <f>IF(D144="","",申込情報!$C$7)</f>
        <v/>
      </c>
      <c r="K144" s="25"/>
      <c r="L144" s="136" t="str">
        <f>IF(C144="","",申込情報!$C$5)</f>
        <v/>
      </c>
      <c r="M144" s="44"/>
      <c r="N144" s="33"/>
      <c r="O144" s="33"/>
      <c r="P144" s="33"/>
      <c r="Q144" s="144" t="str">
        <f>IF(L144="","",申込情報!C$5)</f>
        <v/>
      </c>
      <c r="R144" s="44"/>
      <c r="S144" s="33"/>
      <c r="T144" s="33"/>
      <c r="U144" s="33"/>
      <c r="V144" s="25"/>
      <c r="W144" s="34"/>
      <c r="X144" s="25"/>
      <c r="Y144" s="33"/>
      <c r="Z144" s="35"/>
      <c r="AA144" s="22"/>
      <c r="AB144" s="19">
        <f t="shared" si="69"/>
        <v>0</v>
      </c>
      <c r="AC144" s="19" t="str">
        <f t="shared" si="70"/>
        <v/>
      </c>
      <c r="AD144" s="19">
        <f t="shared" si="71"/>
        <v>0</v>
      </c>
      <c r="AE144" s="19" t="str">
        <f t="shared" si="72"/>
        <v/>
      </c>
      <c r="AF144" s="139" t="str">
        <f>IF(C144="","",申込情報!$C$5)</f>
        <v/>
      </c>
      <c r="AG144" s="139" t="str">
        <f t="shared" si="50"/>
        <v/>
      </c>
      <c r="AH144" s="139" t="str">
        <f t="shared" si="51"/>
        <v/>
      </c>
      <c r="AI144" s="139" t="str">
        <f t="shared" si="52"/>
        <v/>
      </c>
      <c r="AJ144" s="140" t="str">
        <f t="shared" si="53"/>
        <v/>
      </c>
      <c r="AK144" s="139" t="str">
        <f t="shared" si="54"/>
        <v/>
      </c>
      <c r="AL144" s="140" t="str">
        <f t="shared" si="55"/>
        <v/>
      </c>
      <c r="AM144" s="140" t="str">
        <f t="shared" si="56"/>
        <v/>
      </c>
      <c r="AN144" s="140" t="str">
        <f t="shared" si="57"/>
        <v/>
      </c>
      <c r="AO144" s="140" t="str">
        <f t="shared" si="58"/>
        <v/>
      </c>
      <c r="AP144" s="140" t="str">
        <f t="shared" si="59"/>
        <v/>
      </c>
      <c r="AQ144" s="140" t="str">
        <f t="shared" si="60"/>
        <v/>
      </c>
      <c r="AR144" s="140" t="str">
        <f t="shared" si="61"/>
        <v/>
      </c>
      <c r="AS144" s="140" t="str">
        <f t="shared" si="62"/>
        <v/>
      </c>
      <c r="AT144" s="140" t="str">
        <f t="shared" si="63"/>
        <v/>
      </c>
      <c r="AU144" s="140" t="str">
        <f t="shared" si="64"/>
        <v/>
      </c>
      <c r="AV144" s="140" t="str">
        <f t="shared" si="65"/>
        <v/>
      </c>
      <c r="AW144" s="140" t="str">
        <f t="shared" si="66"/>
        <v/>
      </c>
      <c r="AX144" s="140" t="str">
        <f t="shared" si="67"/>
        <v/>
      </c>
      <c r="AY144" s="140" t="str">
        <f t="shared" si="68"/>
        <v/>
      </c>
    </row>
    <row r="145" spans="2:51" ht="21.75" customHeight="1">
      <c r="B145" s="29">
        <v>138</v>
      </c>
      <c r="C145" s="148"/>
      <c r="D145" s="31"/>
      <c r="E145" s="31"/>
      <c r="F145" s="32"/>
      <c r="G145" s="32"/>
      <c r="H145" s="25"/>
      <c r="I145" s="25"/>
      <c r="J145" s="94" t="str">
        <f>IF(D145="","",申込情報!$C$7)</f>
        <v/>
      </c>
      <c r="K145" s="25"/>
      <c r="L145" s="136" t="str">
        <f>IF(C145="","",申込情報!$C$5)</f>
        <v/>
      </c>
      <c r="M145" s="44"/>
      <c r="N145" s="33"/>
      <c r="O145" s="33"/>
      <c r="P145" s="33"/>
      <c r="Q145" s="144" t="str">
        <f>IF(L145="","",申込情報!C$5)</f>
        <v/>
      </c>
      <c r="R145" s="44"/>
      <c r="S145" s="33"/>
      <c r="T145" s="33"/>
      <c r="U145" s="33"/>
      <c r="V145" s="25"/>
      <c r="W145" s="34"/>
      <c r="X145" s="25"/>
      <c r="Y145" s="33"/>
      <c r="Z145" s="35"/>
      <c r="AA145" s="22"/>
      <c r="AB145" s="19">
        <f t="shared" si="69"/>
        <v>0</v>
      </c>
      <c r="AC145" s="19" t="str">
        <f t="shared" si="70"/>
        <v/>
      </c>
      <c r="AD145" s="19">
        <f t="shared" si="71"/>
        <v>0</v>
      </c>
      <c r="AE145" s="19" t="str">
        <f t="shared" si="72"/>
        <v/>
      </c>
      <c r="AF145" s="139" t="str">
        <f>IF(C145="","",申込情報!$C$5)</f>
        <v/>
      </c>
      <c r="AG145" s="139" t="str">
        <f t="shared" si="50"/>
        <v/>
      </c>
      <c r="AH145" s="139" t="str">
        <f t="shared" si="51"/>
        <v/>
      </c>
      <c r="AI145" s="139" t="str">
        <f t="shared" si="52"/>
        <v/>
      </c>
      <c r="AJ145" s="140" t="str">
        <f t="shared" si="53"/>
        <v/>
      </c>
      <c r="AK145" s="139" t="str">
        <f t="shared" si="54"/>
        <v/>
      </c>
      <c r="AL145" s="140" t="str">
        <f t="shared" si="55"/>
        <v/>
      </c>
      <c r="AM145" s="140" t="str">
        <f t="shared" si="56"/>
        <v/>
      </c>
      <c r="AN145" s="140" t="str">
        <f t="shared" si="57"/>
        <v/>
      </c>
      <c r="AO145" s="140" t="str">
        <f t="shared" si="58"/>
        <v/>
      </c>
      <c r="AP145" s="140" t="str">
        <f t="shared" si="59"/>
        <v/>
      </c>
      <c r="AQ145" s="140" t="str">
        <f t="shared" si="60"/>
        <v/>
      </c>
      <c r="AR145" s="140" t="str">
        <f t="shared" si="61"/>
        <v/>
      </c>
      <c r="AS145" s="140" t="str">
        <f t="shared" si="62"/>
        <v/>
      </c>
      <c r="AT145" s="140" t="str">
        <f t="shared" si="63"/>
        <v/>
      </c>
      <c r="AU145" s="140" t="str">
        <f t="shared" si="64"/>
        <v/>
      </c>
      <c r="AV145" s="140" t="str">
        <f t="shared" si="65"/>
        <v/>
      </c>
      <c r="AW145" s="140" t="str">
        <f t="shared" si="66"/>
        <v/>
      </c>
      <c r="AX145" s="140" t="str">
        <f t="shared" si="67"/>
        <v/>
      </c>
      <c r="AY145" s="140" t="str">
        <f t="shared" si="68"/>
        <v/>
      </c>
    </row>
    <row r="146" spans="2:51" ht="21.75" customHeight="1">
      <c r="B146" s="29">
        <v>139</v>
      </c>
      <c r="C146" s="148"/>
      <c r="D146" s="31"/>
      <c r="E146" s="31"/>
      <c r="F146" s="32"/>
      <c r="G146" s="32"/>
      <c r="H146" s="25"/>
      <c r="I146" s="25"/>
      <c r="J146" s="94" t="str">
        <f>IF(D146="","",申込情報!$C$7)</f>
        <v/>
      </c>
      <c r="K146" s="25"/>
      <c r="L146" s="136" t="str">
        <f>IF(C146="","",申込情報!$C$5)</f>
        <v/>
      </c>
      <c r="M146" s="44"/>
      <c r="N146" s="33"/>
      <c r="O146" s="33"/>
      <c r="P146" s="33"/>
      <c r="Q146" s="144" t="str">
        <f>IF(L146="","",申込情報!C$5)</f>
        <v/>
      </c>
      <c r="R146" s="44"/>
      <c r="S146" s="33"/>
      <c r="T146" s="33"/>
      <c r="U146" s="33"/>
      <c r="V146" s="25"/>
      <c r="W146" s="34"/>
      <c r="X146" s="25"/>
      <c r="Y146" s="33"/>
      <c r="Z146" s="35"/>
      <c r="AA146" s="22"/>
      <c r="AB146" s="19">
        <f t="shared" si="69"/>
        <v>0</v>
      </c>
      <c r="AC146" s="19" t="str">
        <f t="shared" si="70"/>
        <v/>
      </c>
      <c r="AD146" s="19">
        <f t="shared" si="71"/>
        <v>0</v>
      </c>
      <c r="AE146" s="19" t="str">
        <f t="shared" si="72"/>
        <v/>
      </c>
      <c r="AF146" s="139" t="str">
        <f>IF(C146="","",申込情報!$C$5)</f>
        <v/>
      </c>
      <c r="AG146" s="139" t="str">
        <f t="shared" si="50"/>
        <v/>
      </c>
      <c r="AH146" s="139" t="str">
        <f t="shared" si="51"/>
        <v/>
      </c>
      <c r="AI146" s="139" t="str">
        <f t="shared" si="52"/>
        <v/>
      </c>
      <c r="AJ146" s="140" t="str">
        <f t="shared" si="53"/>
        <v/>
      </c>
      <c r="AK146" s="139" t="str">
        <f t="shared" si="54"/>
        <v/>
      </c>
      <c r="AL146" s="140" t="str">
        <f t="shared" si="55"/>
        <v/>
      </c>
      <c r="AM146" s="140" t="str">
        <f t="shared" si="56"/>
        <v/>
      </c>
      <c r="AN146" s="140" t="str">
        <f t="shared" si="57"/>
        <v/>
      </c>
      <c r="AO146" s="140" t="str">
        <f t="shared" si="58"/>
        <v/>
      </c>
      <c r="AP146" s="140" t="str">
        <f t="shared" si="59"/>
        <v/>
      </c>
      <c r="AQ146" s="140" t="str">
        <f t="shared" si="60"/>
        <v/>
      </c>
      <c r="AR146" s="140" t="str">
        <f t="shared" si="61"/>
        <v/>
      </c>
      <c r="AS146" s="140" t="str">
        <f t="shared" si="62"/>
        <v/>
      </c>
      <c r="AT146" s="140" t="str">
        <f t="shared" si="63"/>
        <v/>
      </c>
      <c r="AU146" s="140" t="str">
        <f t="shared" si="64"/>
        <v/>
      </c>
      <c r="AV146" s="140" t="str">
        <f t="shared" si="65"/>
        <v/>
      </c>
      <c r="AW146" s="140" t="str">
        <f t="shared" si="66"/>
        <v/>
      </c>
      <c r="AX146" s="140" t="str">
        <f t="shared" si="67"/>
        <v/>
      </c>
      <c r="AY146" s="140" t="str">
        <f t="shared" si="68"/>
        <v/>
      </c>
    </row>
    <row r="147" spans="2:51" ht="21.75" customHeight="1">
      <c r="B147" s="29">
        <v>140</v>
      </c>
      <c r="C147" s="148"/>
      <c r="D147" s="31"/>
      <c r="E147" s="31"/>
      <c r="F147" s="32"/>
      <c r="G147" s="32"/>
      <c r="H147" s="25"/>
      <c r="I147" s="25"/>
      <c r="J147" s="94" t="str">
        <f>IF(D147="","",申込情報!$C$7)</f>
        <v/>
      </c>
      <c r="K147" s="25"/>
      <c r="L147" s="136" t="str">
        <f>IF(C147="","",申込情報!$C$5)</f>
        <v/>
      </c>
      <c r="M147" s="44"/>
      <c r="N147" s="33"/>
      <c r="O147" s="33"/>
      <c r="P147" s="33"/>
      <c r="Q147" s="144" t="str">
        <f>IF(L147="","",申込情報!C$5)</f>
        <v/>
      </c>
      <c r="R147" s="44"/>
      <c r="S147" s="33"/>
      <c r="T147" s="33"/>
      <c r="U147" s="33"/>
      <c r="V147" s="25"/>
      <c r="W147" s="34"/>
      <c r="X147" s="25"/>
      <c r="Y147" s="33"/>
      <c r="Z147" s="35"/>
      <c r="AA147" s="22"/>
      <c r="AB147" s="19">
        <f t="shared" si="69"/>
        <v>0</v>
      </c>
      <c r="AC147" s="19" t="str">
        <f t="shared" si="70"/>
        <v/>
      </c>
      <c r="AD147" s="19">
        <f t="shared" si="71"/>
        <v>0</v>
      </c>
      <c r="AE147" s="19" t="str">
        <f t="shared" si="72"/>
        <v/>
      </c>
      <c r="AF147" s="139" t="str">
        <f>IF(C147="","",申込情報!$C$5)</f>
        <v/>
      </c>
      <c r="AG147" s="139" t="str">
        <f t="shared" si="50"/>
        <v/>
      </c>
      <c r="AH147" s="139" t="str">
        <f t="shared" si="51"/>
        <v/>
      </c>
      <c r="AI147" s="139" t="str">
        <f t="shared" si="52"/>
        <v/>
      </c>
      <c r="AJ147" s="140" t="str">
        <f t="shared" si="53"/>
        <v/>
      </c>
      <c r="AK147" s="139" t="str">
        <f t="shared" si="54"/>
        <v/>
      </c>
      <c r="AL147" s="140" t="str">
        <f t="shared" si="55"/>
        <v/>
      </c>
      <c r="AM147" s="140" t="str">
        <f t="shared" si="56"/>
        <v/>
      </c>
      <c r="AN147" s="140" t="str">
        <f t="shared" si="57"/>
        <v/>
      </c>
      <c r="AO147" s="140" t="str">
        <f t="shared" si="58"/>
        <v/>
      </c>
      <c r="AP147" s="140" t="str">
        <f t="shared" si="59"/>
        <v/>
      </c>
      <c r="AQ147" s="140" t="str">
        <f t="shared" si="60"/>
        <v/>
      </c>
      <c r="AR147" s="140" t="str">
        <f t="shared" si="61"/>
        <v/>
      </c>
      <c r="AS147" s="140" t="str">
        <f t="shared" si="62"/>
        <v/>
      </c>
      <c r="AT147" s="140" t="str">
        <f t="shared" si="63"/>
        <v/>
      </c>
      <c r="AU147" s="140" t="str">
        <f t="shared" si="64"/>
        <v/>
      </c>
      <c r="AV147" s="140" t="str">
        <f t="shared" si="65"/>
        <v/>
      </c>
      <c r="AW147" s="140" t="str">
        <f t="shared" si="66"/>
        <v/>
      </c>
      <c r="AX147" s="140" t="str">
        <f t="shared" si="67"/>
        <v/>
      </c>
      <c r="AY147" s="140" t="str">
        <f t="shared" si="68"/>
        <v/>
      </c>
    </row>
    <row r="148" spans="2:51" ht="21.75" customHeight="1">
      <c r="B148" s="29">
        <v>141</v>
      </c>
      <c r="C148" s="148"/>
      <c r="D148" s="31"/>
      <c r="E148" s="31"/>
      <c r="F148" s="32"/>
      <c r="G148" s="32"/>
      <c r="H148" s="25"/>
      <c r="I148" s="25"/>
      <c r="J148" s="94" t="str">
        <f>IF(D148="","",申込情報!$C$7)</f>
        <v/>
      </c>
      <c r="K148" s="25"/>
      <c r="L148" s="136" t="str">
        <f>IF(C148="","",申込情報!$C$5)</f>
        <v/>
      </c>
      <c r="M148" s="44"/>
      <c r="N148" s="33"/>
      <c r="O148" s="33"/>
      <c r="P148" s="33"/>
      <c r="Q148" s="144" t="str">
        <f>IF(L148="","",申込情報!C$5)</f>
        <v/>
      </c>
      <c r="R148" s="44"/>
      <c r="S148" s="33"/>
      <c r="T148" s="33"/>
      <c r="U148" s="33"/>
      <c r="V148" s="25"/>
      <c r="W148" s="34"/>
      <c r="X148" s="25"/>
      <c r="Y148" s="33"/>
      <c r="Z148" s="35"/>
      <c r="AA148" s="22"/>
      <c r="AB148" s="19">
        <f t="shared" si="69"/>
        <v>0</v>
      </c>
      <c r="AC148" s="19" t="str">
        <f t="shared" si="70"/>
        <v/>
      </c>
      <c r="AD148" s="19">
        <f t="shared" si="71"/>
        <v>0</v>
      </c>
      <c r="AE148" s="19" t="str">
        <f t="shared" si="72"/>
        <v/>
      </c>
      <c r="AF148" s="139" t="str">
        <f>IF(C148="","",申込情報!$C$5)</f>
        <v/>
      </c>
      <c r="AG148" s="139" t="str">
        <f t="shared" si="50"/>
        <v/>
      </c>
      <c r="AH148" s="139" t="str">
        <f t="shared" si="51"/>
        <v/>
      </c>
      <c r="AI148" s="139" t="str">
        <f t="shared" si="52"/>
        <v/>
      </c>
      <c r="AJ148" s="140" t="str">
        <f t="shared" si="53"/>
        <v/>
      </c>
      <c r="AK148" s="139" t="str">
        <f t="shared" si="54"/>
        <v/>
      </c>
      <c r="AL148" s="140" t="str">
        <f t="shared" si="55"/>
        <v/>
      </c>
      <c r="AM148" s="140" t="str">
        <f t="shared" si="56"/>
        <v/>
      </c>
      <c r="AN148" s="140" t="str">
        <f t="shared" si="57"/>
        <v/>
      </c>
      <c r="AO148" s="140" t="str">
        <f t="shared" si="58"/>
        <v/>
      </c>
      <c r="AP148" s="140" t="str">
        <f t="shared" si="59"/>
        <v/>
      </c>
      <c r="AQ148" s="140" t="str">
        <f t="shared" si="60"/>
        <v/>
      </c>
      <c r="AR148" s="140" t="str">
        <f t="shared" si="61"/>
        <v/>
      </c>
      <c r="AS148" s="140" t="str">
        <f t="shared" si="62"/>
        <v/>
      </c>
      <c r="AT148" s="140" t="str">
        <f t="shared" si="63"/>
        <v/>
      </c>
      <c r="AU148" s="140" t="str">
        <f t="shared" si="64"/>
        <v/>
      </c>
      <c r="AV148" s="140" t="str">
        <f t="shared" si="65"/>
        <v/>
      </c>
      <c r="AW148" s="140" t="str">
        <f t="shared" si="66"/>
        <v/>
      </c>
      <c r="AX148" s="140" t="str">
        <f t="shared" si="67"/>
        <v/>
      </c>
      <c r="AY148" s="140" t="str">
        <f t="shared" si="68"/>
        <v/>
      </c>
    </row>
    <row r="149" spans="2:51" ht="21.75" customHeight="1">
      <c r="B149" s="29">
        <v>142</v>
      </c>
      <c r="C149" s="148"/>
      <c r="D149" s="31"/>
      <c r="E149" s="31"/>
      <c r="F149" s="32"/>
      <c r="G149" s="32"/>
      <c r="H149" s="25"/>
      <c r="I149" s="25"/>
      <c r="J149" s="94" t="str">
        <f>IF(D149="","",申込情報!$C$7)</f>
        <v/>
      </c>
      <c r="K149" s="25"/>
      <c r="L149" s="136" t="str">
        <f>IF(C149="","",申込情報!$C$5)</f>
        <v/>
      </c>
      <c r="M149" s="44"/>
      <c r="N149" s="33"/>
      <c r="O149" s="33"/>
      <c r="P149" s="33"/>
      <c r="Q149" s="144" t="str">
        <f>IF(L149="","",申込情報!C$5)</f>
        <v/>
      </c>
      <c r="R149" s="44"/>
      <c r="S149" s="33"/>
      <c r="T149" s="33"/>
      <c r="U149" s="33"/>
      <c r="V149" s="25"/>
      <c r="W149" s="34"/>
      <c r="X149" s="25"/>
      <c r="Y149" s="33"/>
      <c r="Z149" s="35"/>
      <c r="AA149" s="22"/>
      <c r="AB149" s="19">
        <f t="shared" si="69"/>
        <v>0</v>
      </c>
      <c r="AC149" s="19" t="str">
        <f t="shared" si="70"/>
        <v/>
      </c>
      <c r="AD149" s="19">
        <f t="shared" si="71"/>
        <v>0</v>
      </c>
      <c r="AE149" s="19" t="str">
        <f t="shared" si="72"/>
        <v/>
      </c>
      <c r="AF149" s="139" t="str">
        <f>IF(C149="","",申込情報!$C$5)</f>
        <v/>
      </c>
      <c r="AG149" s="139" t="str">
        <f t="shared" si="50"/>
        <v/>
      </c>
      <c r="AH149" s="139" t="str">
        <f t="shared" si="51"/>
        <v/>
      </c>
      <c r="AI149" s="139" t="str">
        <f t="shared" si="52"/>
        <v/>
      </c>
      <c r="AJ149" s="140" t="str">
        <f t="shared" si="53"/>
        <v/>
      </c>
      <c r="AK149" s="139" t="str">
        <f t="shared" si="54"/>
        <v/>
      </c>
      <c r="AL149" s="140" t="str">
        <f t="shared" si="55"/>
        <v/>
      </c>
      <c r="AM149" s="140" t="str">
        <f t="shared" si="56"/>
        <v/>
      </c>
      <c r="AN149" s="140" t="str">
        <f t="shared" si="57"/>
        <v/>
      </c>
      <c r="AO149" s="140" t="str">
        <f t="shared" si="58"/>
        <v/>
      </c>
      <c r="AP149" s="140" t="str">
        <f t="shared" si="59"/>
        <v/>
      </c>
      <c r="AQ149" s="140" t="str">
        <f t="shared" si="60"/>
        <v/>
      </c>
      <c r="AR149" s="140" t="str">
        <f t="shared" si="61"/>
        <v/>
      </c>
      <c r="AS149" s="140" t="str">
        <f t="shared" si="62"/>
        <v/>
      </c>
      <c r="AT149" s="140" t="str">
        <f t="shared" si="63"/>
        <v/>
      </c>
      <c r="AU149" s="140" t="str">
        <f t="shared" si="64"/>
        <v/>
      </c>
      <c r="AV149" s="140" t="str">
        <f t="shared" si="65"/>
        <v/>
      </c>
      <c r="AW149" s="140" t="str">
        <f t="shared" si="66"/>
        <v/>
      </c>
      <c r="AX149" s="140" t="str">
        <f t="shared" si="67"/>
        <v/>
      </c>
      <c r="AY149" s="140" t="str">
        <f t="shared" si="68"/>
        <v/>
      </c>
    </row>
    <row r="150" spans="2:51" ht="21.75" customHeight="1">
      <c r="B150" s="29">
        <v>143</v>
      </c>
      <c r="C150" s="148"/>
      <c r="D150" s="31"/>
      <c r="E150" s="31"/>
      <c r="F150" s="32"/>
      <c r="G150" s="32"/>
      <c r="H150" s="25"/>
      <c r="I150" s="25"/>
      <c r="J150" s="94" t="str">
        <f>IF(D150="","",申込情報!$C$7)</f>
        <v/>
      </c>
      <c r="K150" s="25"/>
      <c r="L150" s="136" t="str">
        <f>IF(C150="","",申込情報!$C$5)</f>
        <v/>
      </c>
      <c r="M150" s="44"/>
      <c r="N150" s="33"/>
      <c r="O150" s="33"/>
      <c r="P150" s="33"/>
      <c r="Q150" s="144" t="str">
        <f>IF(L150="","",申込情報!C$5)</f>
        <v/>
      </c>
      <c r="R150" s="44"/>
      <c r="S150" s="33"/>
      <c r="T150" s="33"/>
      <c r="U150" s="33"/>
      <c r="V150" s="25"/>
      <c r="W150" s="34"/>
      <c r="X150" s="25"/>
      <c r="Y150" s="33"/>
      <c r="Z150" s="35"/>
      <c r="AA150" s="22"/>
      <c r="AB150" s="19">
        <f t="shared" si="69"/>
        <v>0</v>
      </c>
      <c r="AC150" s="19" t="str">
        <f t="shared" si="70"/>
        <v/>
      </c>
      <c r="AD150" s="19">
        <f t="shared" si="71"/>
        <v>0</v>
      </c>
      <c r="AE150" s="19" t="str">
        <f t="shared" si="72"/>
        <v/>
      </c>
      <c r="AF150" s="139" t="str">
        <f>IF(C150="","",申込情報!$C$5)</f>
        <v/>
      </c>
      <c r="AG150" s="139" t="str">
        <f t="shared" si="50"/>
        <v/>
      </c>
      <c r="AH150" s="139" t="str">
        <f t="shared" si="51"/>
        <v/>
      </c>
      <c r="AI150" s="139" t="str">
        <f t="shared" si="52"/>
        <v/>
      </c>
      <c r="AJ150" s="140" t="str">
        <f t="shared" si="53"/>
        <v/>
      </c>
      <c r="AK150" s="139" t="str">
        <f t="shared" si="54"/>
        <v/>
      </c>
      <c r="AL150" s="140" t="str">
        <f t="shared" si="55"/>
        <v/>
      </c>
      <c r="AM150" s="140" t="str">
        <f t="shared" si="56"/>
        <v/>
      </c>
      <c r="AN150" s="140" t="str">
        <f t="shared" si="57"/>
        <v/>
      </c>
      <c r="AO150" s="140" t="str">
        <f t="shared" si="58"/>
        <v/>
      </c>
      <c r="AP150" s="140" t="str">
        <f t="shared" si="59"/>
        <v/>
      </c>
      <c r="AQ150" s="140" t="str">
        <f t="shared" si="60"/>
        <v/>
      </c>
      <c r="AR150" s="140" t="str">
        <f t="shared" si="61"/>
        <v/>
      </c>
      <c r="AS150" s="140" t="str">
        <f t="shared" si="62"/>
        <v/>
      </c>
      <c r="AT150" s="140" t="str">
        <f t="shared" si="63"/>
        <v/>
      </c>
      <c r="AU150" s="140" t="str">
        <f t="shared" si="64"/>
        <v/>
      </c>
      <c r="AV150" s="140" t="str">
        <f t="shared" si="65"/>
        <v/>
      </c>
      <c r="AW150" s="140" t="str">
        <f t="shared" si="66"/>
        <v/>
      </c>
      <c r="AX150" s="140" t="str">
        <f t="shared" si="67"/>
        <v/>
      </c>
      <c r="AY150" s="140" t="str">
        <f t="shared" si="68"/>
        <v/>
      </c>
    </row>
    <row r="151" spans="2:51" ht="21.75" customHeight="1">
      <c r="B151" s="29">
        <v>144</v>
      </c>
      <c r="C151" s="148"/>
      <c r="D151" s="31"/>
      <c r="E151" s="31"/>
      <c r="F151" s="32"/>
      <c r="G151" s="32"/>
      <c r="H151" s="25"/>
      <c r="I151" s="25"/>
      <c r="J151" s="94" t="str">
        <f>IF(D151="","",申込情報!$C$7)</f>
        <v/>
      </c>
      <c r="K151" s="25"/>
      <c r="L151" s="136" t="str">
        <f>IF(C151="","",申込情報!$C$5)</f>
        <v/>
      </c>
      <c r="M151" s="44"/>
      <c r="N151" s="33"/>
      <c r="O151" s="33"/>
      <c r="P151" s="33"/>
      <c r="Q151" s="144" t="str">
        <f>IF(L151="","",申込情報!C$5)</f>
        <v/>
      </c>
      <c r="R151" s="44"/>
      <c r="S151" s="33"/>
      <c r="T151" s="33"/>
      <c r="U151" s="33"/>
      <c r="V151" s="25"/>
      <c r="W151" s="34"/>
      <c r="X151" s="25"/>
      <c r="Y151" s="33"/>
      <c r="Z151" s="35"/>
      <c r="AA151" s="22"/>
      <c r="AB151" s="19">
        <f t="shared" si="69"/>
        <v>0</v>
      </c>
      <c r="AC151" s="19" t="str">
        <f t="shared" si="70"/>
        <v/>
      </c>
      <c r="AD151" s="19">
        <f t="shared" si="71"/>
        <v>0</v>
      </c>
      <c r="AE151" s="19" t="str">
        <f t="shared" si="72"/>
        <v/>
      </c>
      <c r="AF151" s="139" t="str">
        <f>IF(C151="","",申込情報!$C$5)</f>
        <v/>
      </c>
      <c r="AG151" s="139" t="str">
        <f t="shared" si="50"/>
        <v/>
      </c>
      <c r="AH151" s="139" t="str">
        <f t="shared" si="51"/>
        <v/>
      </c>
      <c r="AI151" s="139" t="str">
        <f t="shared" si="52"/>
        <v/>
      </c>
      <c r="AJ151" s="140" t="str">
        <f t="shared" si="53"/>
        <v/>
      </c>
      <c r="AK151" s="139" t="str">
        <f t="shared" si="54"/>
        <v/>
      </c>
      <c r="AL151" s="140" t="str">
        <f t="shared" si="55"/>
        <v/>
      </c>
      <c r="AM151" s="140" t="str">
        <f t="shared" si="56"/>
        <v/>
      </c>
      <c r="AN151" s="140" t="str">
        <f t="shared" si="57"/>
        <v/>
      </c>
      <c r="AO151" s="140" t="str">
        <f t="shared" si="58"/>
        <v/>
      </c>
      <c r="AP151" s="140" t="str">
        <f t="shared" si="59"/>
        <v/>
      </c>
      <c r="AQ151" s="140" t="str">
        <f t="shared" si="60"/>
        <v/>
      </c>
      <c r="AR151" s="140" t="str">
        <f t="shared" si="61"/>
        <v/>
      </c>
      <c r="AS151" s="140" t="str">
        <f t="shared" si="62"/>
        <v/>
      </c>
      <c r="AT151" s="140" t="str">
        <f t="shared" si="63"/>
        <v/>
      </c>
      <c r="AU151" s="140" t="str">
        <f t="shared" si="64"/>
        <v/>
      </c>
      <c r="AV151" s="140" t="str">
        <f t="shared" si="65"/>
        <v/>
      </c>
      <c r="AW151" s="140" t="str">
        <f t="shared" si="66"/>
        <v/>
      </c>
      <c r="AX151" s="140" t="str">
        <f t="shared" si="67"/>
        <v/>
      </c>
      <c r="AY151" s="140" t="str">
        <f t="shared" si="68"/>
        <v/>
      </c>
    </row>
    <row r="152" spans="2:51" ht="21.75" customHeight="1">
      <c r="B152" s="29">
        <v>145</v>
      </c>
      <c r="C152" s="148"/>
      <c r="D152" s="31"/>
      <c r="E152" s="31"/>
      <c r="F152" s="32"/>
      <c r="G152" s="32"/>
      <c r="H152" s="25"/>
      <c r="I152" s="25"/>
      <c r="J152" s="94" t="str">
        <f>IF(D152="","",申込情報!$C$7)</f>
        <v/>
      </c>
      <c r="K152" s="25"/>
      <c r="L152" s="136" t="str">
        <f>IF(C152="","",申込情報!$C$5)</f>
        <v/>
      </c>
      <c r="M152" s="44"/>
      <c r="N152" s="33"/>
      <c r="O152" s="33"/>
      <c r="P152" s="33"/>
      <c r="Q152" s="144" t="str">
        <f>IF(L152="","",申込情報!C$5)</f>
        <v/>
      </c>
      <c r="R152" s="44"/>
      <c r="S152" s="33"/>
      <c r="T152" s="33"/>
      <c r="U152" s="33"/>
      <c r="V152" s="25"/>
      <c r="W152" s="34"/>
      <c r="X152" s="25"/>
      <c r="Y152" s="33"/>
      <c r="Z152" s="35"/>
      <c r="AA152" s="22"/>
      <c r="AB152" s="19">
        <f t="shared" si="69"/>
        <v>0</v>
      </c>
      <c r="AC152" s="19" t="str">
        <f t="shared" si="70"/>
        <v/>
      </c>
      <c r="AD152" s="19">
        <f t="shared" si="71"/>
        <v>0</v>
      </c>
      <c r="AE152" s="19" t="str">
        <f t="shared" si="72"/>
        <v/>
      </c>
      <c r="AF152" s="139" t="str">
        <f>IF(C152="","",申込情報!$C$5)</f>
        <v/>
      </c>
      <c r="AG152" s="139" t="str">
        <f t="shared" si="50"/>
        <v/>
      </c>
      <c r="AH152" s="139" t="str">
        <f t="shared" si="51"/>
        <v/>
      </c>
      <c r="AI152" s="139" t="str">
        <f t="shared" si="52"/>
        <v/>
      </c>
      <c r="AJ152" s="140" t="str">
        <f t="shared" si="53"/>
        <v/>
      </c>
      <c r="AK152" s="139" t="str">
        <f t="shared" si="54"/>
        <v/>
      </c>
      <c r="AL152" s="140" t="str">
        <f t="shared" si="55"/>
        <v/>
      </c>
      <c r="AM152" s="140" t="str">
        <f t="shared" si="56"/>
        <v/>
      </c>
      <c r="AN152" s="140" t="str">
        <f t="shared" si="57"/>
        <v/>
      </c>
      <c r="AO152" s="140" t="str">
        <f t="shared" si="58"/>
        <v/>
      </c>
      <c r="AP152" s="140" t="str">
        <f t="shared" si="59"/>
        <v/>
      </c>
      <c r="AQ152" s="140" t="str">
        <f t="shared" si="60"/>
        <v/>
      </c>
      <c r="AR152" s="140" t="str">
        <f t="shared" si="61"/>
        <v/>
      </c>
      <c r="AS152" s="140" t="str">
        <f t="shared" si="62"/>
        <v/>
      </c>
      <c r="AT152" s="140" t="str">
        <f t="shared" si="63"/>
        <v/>
      </c>
      <c r="AU152" s="140" t="str">
        <f t="shared" si="64"/>
        <v/>
      </c>
      <c r="AV152" s="140" t="str">
        <f t="shared" si="65"/>
        <v/>
      </c>
      <c r="AW152" s="140" t="str">
        <f t="shared" si="66"/>
        <v/>
      </c>
      <c r="AX152" s="140" t="str">
        <f t="shared" si="67"/>
        <v/>
      </c>
      <c r="AY152" s="140" t="str">
        <f t="shared" si="68"/>
        <v/>
      </c>
    </row>
    <row r="153" spans="2:51" ht="21.75" customHeight="1">
      <c r="B153" s="29">
        <v>146</v>
      </c>
      <c r="C153" s="148"/>
      <c r="D153" s="31"/>
      <c r="E153" s="31"/>
      <c r="F153" s="32"/>
      <c r="G153" s="32"/>
      <c r="H153" s="25"/>
      <c r="I153" s="25"/>
      <c r="J153" s="94" t="str">
        <f>IF(D153="","",申込情報!$C$7)</f>
        <v/>
      </c>
      <c r="K153" s="25"/>
      <c r="L153" s="136" t="str">
        <f>IF(C153="","",申込情報!$C$5)</f>
        <v/>
      </c>
      <c r="M153" s="44"/>
      <c r="N153" s="33"/>
      <c r="O153" s="33"/>
      <c r="P153" s="33"/>
      <c r="Q153" s="144" t="str">
        <f>IF(L153="","",申込情報!C$5)</f>
        <v/>
      </c>
      <c r="R153" s="44"/>
      <c r="S153" s="33"/>
      <c r="T153" s="33"/>
      <c r="U153" s="33"/>
      <c r="V153" s="25"/>
      <c r="W153" s="34"/>
      <c r="X153" s="25"/>
      <c r="Y153" s="33"/>
      <c r="Z153" s="35"/>
      <c r="AA153" s="22"/>
      <c r="AB153" s="19">
        <f t="shared" si="69"/>
        <v>0</v>
      </c>
      <c r="AC153" s="19" t="str">
        <f t="shared" si="70"/>
        <v/>
      </c>
      <c r="AD153" s="19">
        <f t="shared" si="71"/>
        <v>0</v>
      </c>
      <c r="AE153" s="19" t="str">
        <f t="shared" si="72"/>
        <v/>
      </c>
      <c r="AF153" s="139" t="str">
        <f>IF(C153="","",申込情報!$C$5)</f>
        <v/>
      </c>
      <c r="AG153" s="139" t="str">
        <f t="shared" si="50"/>
        <v/>
      </c>
      <c r="AH153" s="139" t="str">
        <f t="shared" si="51"/>
        <v/>
      </c>
      <c r="AI153" s="139" t="str">
        <f t="shared" si="52"/>
        <v/>
      </c>
      <c r="AJ153" s="140" t="str">
        <f t="shared" si="53"/>
        <v/>
      </c>
      <c r="AK153" s="139" t="str">
        <f t="shared" si="54"/>
        <v/>
      </c>
      <c r="AL153" s="140" t="str">
        <f t="shared" si="55"/>
        <v/>
      </c>
      <c r="AM153" s="140" t="str">
        <f t="shared" si="56"/>
        <v/>
      </c>
      <c r="AN153" s="140" t="str">
        <f t="shared" si="57"/>
        <v/>
      </c>
      <c r="AO153" s="140" t="str">
        <f t="shared" si="58"/>
        <v/>
      </c>
      <c r="AP153" s="140" t="str">
        <f t="shared" si="59"/>
        <v/>
      </c>
      <c r="AQ153" s="140" t="str">
        <f t="shared" si="60"/>
        <v/>
      </c>
      <c r="AR153" s="140" t="str">
        <f t="shared" si="61"/>
        <v/>
      </c>
      <c r="AS153" s="140" t="str">
        <f t="shared" si="62"/>
        <v/>
      </c>
      <c r="AT153" s="140" t="str">
        <f t="shared" si="63"/>
        <v/>
      </c>
      <c r="AU153" s="140" t="str">
        <f t="shared" si="64"/>
        <v/>
      </c>
      <c r="AV153" s="140" t="str">
        <f t="shared" si="65"/>
        <v/>
      </c>
      <c r="AW153" s="140" t="str">
        <f t="shared" si="66"/>
        <v/>
      </c>
      <c r="AX153" s="140" t="str">
        <f t="shared" si="67"/>
        <v/>
      </c>
      <c r="AY153" s="140" t="str">
        <f t="shared" si="68"/>
        <v/>
      </c>
    </row>
    <row r="154" spans="2:51" ht="21.75" customHeight="1">
      <c r="B154" s="29">
        <v>147</v>
      </c>
      <c r="C154" s="148"/>
      <c r="D154" s="31"/>
      <c r="E154" s="31"/>
      <c r="F154" s="32"/>
      <c r="G154" s="32"/>
      <c r="H154" s="25"/>
      <c r="I154" s="25"/>
      <c r="J154" s="94" t="str">
        <f>IF(D154="","",申込情報!$C$7)</f>
        <v/>
      </c>
      <c r="K154" s="25"/>
      <c r="L154" s="136" t="str">
        <f>IF(C154="","",申込情報!$C$5)</f>
        <v/>
      </c>
      <c r="M154" s="44"/>
      <c r="N154" s="33"/>
      <c r="O154" s="33"/>
      <c r="P154" s="33"/>
      <c r="Q154" s="144" t="str">
        <f>IF(L154="","",申込情報!C$5)</f>
        <v/>
      </c>
      <c r="R154" s="44"/>
      <c r="S154" s="33"/>
      <c r="T154" s="33"/>
      <c r="U154" s="33"/>
      <c r="V154" s="25"/>
      <c r="W154" s="34"/>
      <c r="X154" s="25"/>
      <c r="Y154" s="33"/>
      <c r="Z154" s="35"/>
      <c r="AA154" s="22"/>
      <c r="AB154" s="19">
        <f t="shared" si="69"/>
        <v>0</v>
      </c>
      <c r="AC154" s="19" t="str">
        <f t="shared" si="70"/>
        <v/>
      </c>
      <c r="AD154" s="19">
        <f t="shared" si="71"/>
        <v>0</v>
      </c>
      <c r="AE154" s="19" t="str">
        <f t="shared" si="72"/>
        <v/>
      </c>
      <c r="AF154" s="139" t="str">
        <f>IF(C154="","",申込情報!$C$5)</f>
        <v/>
      </c>
      <c r="AG154" s="139" t="str">
        <f t="shared" si="50"/>
        <v/>
      </c>
      <c r="AH154" s="139" t="str">
        <f t="shared" si="51"/>
        <v/>
      </c>
      <c r="AI154" s="139" t="str">
        <f t="shared" si="52"/>
        <v/>
      </c>
      <c r="AJ154" s="140" t="str">
        <f t="shared" si="53"/>
        <v/>
      </c>
      <c r="AK154" s="139" t="str">
        <f t="shared" si="54"/>
        <v/>
      </c>
      <c r="AL154" s="140" t="str">
        <f t="shared" si="55"/>
        <v/>
      </c>
      <c r="AM154" s="140" t="str">
        <f t="shared" si="56"/>
        <v/>
      </c>
      <c r="AN154" s="140" t="str">
        <f t="shared" si="57"/>
        <v/>
      </c>
      <c r="AO154" s="140" t="str">
        <f t="shared" si="58"/>
        <v/>
      </c>
      <c r="AP154" s="140" t="str">
        <f t="shared" si="59"/>
        <v/>
      </c>
      <c r="AQ154" s="140" t="str">
        <f t="shared" si="60"/>
        <v/>
      </c>
      <c r="AR154" s="140" t="str">
        <f t="shared" si="61"/>
        <v/>
      </c>
      <c r="AS154" s="140" t="str">
        <f t="shared" si="62"/>
        <v/>
      </c>
      <c r="AT154" s="140" t="str">
        <f t="shared" si="63"/>
        <v/>
      </c>
      <c r="AU154" s="140" t="str">
        <f t="shared" si="64"/>
        <v/>
      </c>
      <c r="AV154" s="140" t="str">
        <f t="shared" si="65"/>
        <v/>
      </c>
      <c r="AW154" s="140" t="str">
        <f t="shared" si="66"/>
        <v/>
      </c>
      <c r="AX154" s="140" t="str">
        <f t="shared" si="67"/>
        <v/>
      </c>
      <c r="AY154" s="140" t="str">
        <f t="shared" si="68"/>
        <v/>
      </c>
    </row>
    <row r="155" spans="2:51" ht="21.75" customHeight="1">
      <c r="B155" s="29">
        <v>148</v>
      </c>
      <c r="C155" s="148"/>
      <c r="D155" s="31"/>
      <c r="E155" s="31"/>
      <c r="F155" s="32"/>
      <c r="G155" s="32"/>
      <c r="H155" s="25"/>
      <c r="I155" s="25"/>
      <c r="J155" s="94" t="str">
        <f>IF(D155="","",申込情報!$C$7)</f>
        <v/>
      </c>
      <c r="K155" s="25"/>
      <c r="L155" s="136" t="str">
        <f>IF(C155="","",申込情報!$C$5)</f>
        <v/>
      </c>
      <c r="M155" s="44"/>
      <c r="N155" s="33"/>
      <c r="O155" s="33"/>
      <c r="P155" s="33"/>
      <c r="Q155" s="144" t="str">
        <f>IF(L155="","",申込情報!C$5)</f>
        <v/>
      </c>
      <c r="R155" s="44"/>
      <c r="S155" s="33"/>
      <c r="T155" s="33"/>
      <c r="U155" s="33"/>
      <c r="V155" s="25"/>
      <c r="W155" s="34"/>
      <c r="X155" s="25"/>
      <c r="Y155" s="33"/>
      <c r="Z155" s="35"/>
      <c r="AA155" s="22"/>
      <c r="AB155" s="19">
        <f t="shared" si="69"/>
        <v>0</v>
      </c>
      <c r="AC155" s="19" t="str">
        <f t="shared" si="70"/>
        <v/>
      </c>
      <c r="AD155" s="19">
        <f t="shared" si="71"/>
        <v>0</v>
      </c>
      <c r="AE155" s="19" t="str">
        <f t="shared" si="72"/>
        <v/>
      </c>
      <c r="AF155" s="139" t="str">
        <f>IF(C155="","",申込情報!$C$5)</f>
        <v/>
      </c>
      <c r="AG155" s="139" t="str">
        <f t="shared" si="50"/>
        <v/>
      </c>
      <c r="AH155" s="139" t="str">
        <f t="shared" si="51"/>
        <v/>
      </c>
      <c r="AI155" s="139" t="str">
        <f t="shared" si="52"/>
        <v/>
      </c>
      <c r="AJ155" s="140" t="str">
        <f t="shared" si="53"/>
        <v/>
      </c>
      <c r="AK155" s="139" t="str">
        <f t="shared" si="54"/>
        <v/>
      </c>
      <c r="AL155" s="140" t="str">
        <f t="shared" si="55"/>
        <v/>
      </c>
      <c r="AM155" s="140" t="str">
        <f t="shared" si="56"/>
        <v/>
      </c>
      <c r="AN155" s="140" t="str">
        <f t="shared" si="57"/>
        <v/>
      </c>
      <c r="AO155" s="140" t="str">
        <f t="shared" si="58"/>
        <v/>
      </c>
      <c r="AP155" s="140" t="str">
        <f t="shared" si="59"/>
        <v/>
      </c>
      <c r="AQ155" s="140" t="str">
        <f t="shared" si="60"/>
        <v/>
      </c>
      <c r="AR155" s="140" t="str">
        <f t="shared" si="61"/>
        <v/>
      </c>
      <c r="AS155" s="140" t="str">
        <f t="shared" si="62"/>
        <v/>
      </c>
      <c r="AT155" s="140" t="str">
        <f t="shared" si="63"/>
        <v/>
      </c>
      <c r="AU155" s="140" t="str">
        <f t="shared" si="64"/>
        <v/>
      </c>
      <c r="AV155" s="140" t="str">
        <f t="shared" si="65"/>
        <v/>
      </c>
      <c r="AW155" s="140" t="str">
        <f t="shared" si="66"/>
        <v/>
      </c>
      <c r="AX155" s="140" t="str">
        <f t="shared" si="67"/>
        <v/>
      </c>
      <c r="AY155" s="140" t="str">
        <f t="shared" si="68"/>
        <v/>
      </c>
    </row>
    <row r="156" spans="2:51" ht="21.75" customHeight="1">
      <c r="B156" s="29">
        <v>149</v>
      </c>
      <c r="C156" s="148"/>
      <c r="D156" s="31"/>
      <c r="E156" s="31"/>
      <c r="F156" s="32"/>
      <c r="G156" s="32"/>
      <c r="H156" s="25"/>
      <c r="I156" s="25"/>
      <c r="J156" s="94" t="str">
        <f>IF(D156="","",申込情報!$C$7)</f>
        <v/>
      </c>
      <c r="K156" s="25"/>
      <c r="L156" s="136" t="str">
        <f>IF(C156="","",申込情報!$C$5)</f>
        <v/>
      </c>
      <c r="M156" s="44"/>
      <c r="N156" s="33"/>
      <c r="O156" s="33"/>
      <c r="P156" s="33"/>
      <c r="Q156" s="144" t="str">
        <f>IF(L156="","",申込情報!C$5)</f>
        <v/>
      </c>
      <c r="R156" s="44"/>
      <c r="S156" s="33"/>
      <c r="T156" s="33"/>
      <c r="U156" s="33"/>
      <c r="V156" s="25"/>
      <c r="W156" s="34"/>
      <c r="X156" s="25"/>
      <c r="Y156" s="33"/>
      <c r="Z156" s="35"/>
      <c r="AA156" s="22"/>
      <c r="AB156" s="19">
        <f t="shared" si="69"/>
        <v>0</v>
      </c>
      <c r="AC156" s="19" t="str">
        <f t="shared" si="70"/>
        <v/>
      </c>
      <c r="AD156" s="19">
        <f t="shared" si="71"/>
        <v>0</v>
      </c>
      <c r="AE156" s="19" t="str">
        <f t="shared" si="72"/>
        <v/>
      </c>
      <c r="AF156" s="139" t="str">
        <f>IF(C156="","",申込情報!$C$5)</f>
        <v/>
      </c>
      <c r="AG156" s="139" t="str">
        <f t="shared" si="50"/>
        <v/>
      </c>
      <c r="AH156" s="139" t="str">
        <f t="shared" si="51"/>
        <v/>
      </c>
      <c r="AI156" s="139" t="str">
        <f t="shared" si="52"/>
        <v/>
      </c>
      <c r="AJ156" s="140" t="str">
        <f t="shared" si="53"/>
        <v/>
      </c>
      <c r="AK156" s="139" t="str">
        <f t="shared" si="54"/>
        <v/>
      </c>
      <c r="AL156" s="140" t="str">
        <f t="shared" si="55"/>
        <v/>
      </c>
      <c r="AM156" s="140" t="str">
        <f t="shared" si="56"/>
        <v/>
      </c>
      <c r="AN156" s="140" t="str">
        <f t="shared" si="57"/>
        <v/>
      </c>
      <c r="AO156" s="140" t="str">
        <f t="shared" si="58"/>
        <v/>
      </c>
      <c r="AP156" s="140" t="str">
        <f t="shared" si="59"/>
        <v/>
      </c>
      <c r="AQ156" s="140" t="str">
        <f t="shared" si="60"/>
        <v/>
      </c>
      <c r="AR156" s="140" t="str">
        <f t="shared" si="61"/>
        <v/>
      </c>
      <c r="AS156" s="140" t="str">
        <f t="shared" si="62"/>
        <v/>
      </c>
      <c r="AT156" s="140" t="str">
        <f t="shared" si="63"/>
        <v/>
      </c>
      <c r="AU156" s="140" t="str">
        <f t="shared" si="64"/>
        <v/>
      </c>
      <c r="AV156" s="140" t="str">
        <f t="shared" si="65"/>
        <v/>
      </c>
      <c r="AW156" s="140" t="str">
        <f t="shared" si="66"/>
        <v/>
      </c>
      <c r="AX156" s="140" t="str">
        <f t="shared" si="67"/>
        <v/>
      </c>
      <c r="AY156" s="140" t="str">
        <f t="shared" si="68"/>
        <v/>
      </c>
    </row>
    <row r="157" spans="2:51" ht="21.75" customHeight="1">
      <c r="B157" s="30">
        <v>150</v>
      </c>
      <c r="C157" s="149"/>
      <c r="D157" s="36"/>
      <c r="E157" s="36"/>
      <c r="F157" s="37"/>
      <c r="G157" s="37"/>
      <c r="H157" s="27"/>
      <c r="I157" s="27"/>
      <c r="J157" s="95" t="str">
        <f>IF(D157="","",申込情報!$C$7)</f>
        <v/>
      </c>
      <c r="K157" s="27"/>
      <c r="L157" s="137" t="str">
        <f>IF(C157="","",申込情報!$C$5)</f>
        <v/>
      </c>
      <c r="M157" s="45"/>
      <c r="N157" s="38"/>
      <c r="O157" s="38"/>
      <c r="P157" s="38"/>
      <c r="Q157" s="145" t="str">
        <f>IF(L157="","",申込情報!C$5)</f>
        <v/>
      </c>
      <c r="R157" s="45"/>
      <c r="S157" s="38"/>
      <c r="T157" s="38"/>
      <c r="U157" s="38"/>
      <c r="V157" s="27"/>
      <c r="W157" s="39"/>
      <c r="X157" s="27"/>
      <c r="Y157" s="38"/>
      <c r="Z157" s="40"/>
      <c r="AA157" s="22"/>
      <c r="AB157" s="19">
        <f t="shared" si="69"/>
        <v>0</v>
      </c>
      <c r="AC157" s="19" t="str">
        <f t="shared" si="70"/>
        <v/>
      </c>
      <c r="AD157" s="19">
        <f t="shared" si="71"/>
        <v>0</v>
      </c>
      <c r="AE157" s="19" t="str">
        <f t="shared" si="72"/>
        <v/>
      </c>
      <c r="AF157" s="139" t="str">
        <f>IF(C157="","",申込情報!$C$5)</f>
        <v/>
      </c>
      <c r="AG157" s="139" t="str">
        <f t="shared" si="50"/>
        <v/>
      </c>
      <c r="AH157" s="139" t="str">
        <f t="shared" si="51"/>
        <v/>
      </c>
      <c r="AI157" s="139" t="str">
        <f t="shared" si="52"/>
        <v/>
      </c>
      <c r="AJ157" s="140" t="str">
        <f t="shared" si="53"/>
        <v/>
      </c>
      <c r="AK157" s="139" t="str">
        <f t="shared" si="54"/>
        <v/>
      </c>
      <c r="AL157" s="140" t="str">
        <f t="shared" si="55"/>
        <v/>
      </c>
      <c r="AM157" s="140" t="str">
        <f t="shared" si="56"/>
        <v/>
      </c>
      <c r="AN157" s="140" t="str">
        <f t="shared" si="57"/>
        <v/>
      </c>
      <c r="AO157" s="140" t="str">
        <f t="shared" si="58"/>
        <v/>
      </c>
      <c r="AP157" s="140" t="str">
        <f t="shared" si="59"/>
        <v/>
      </c>
      <c r="AQ157" s="140" t="str">
        <f t="shared" si="60"/>
        <v/>
      </c>
      <c r="AR157" s="140" t="str">
        <f t="shared" si="61"/>
        <v/>
      </c>
      <c r="AS157" s="140" t="str">
        <f t="shared" si="62"/>
        <v/>
      </c>
      <c r="AT157" s="140" t="str">
        <f t="shared" si="63"/>
        <v/>
      </c>
      <c r="AU157" s="140" t="str">
        <f t="shared" si="64"/>
        <v/>
      </c>
      <c r="AV157" s="140" t="str">
        <f t="shared" si="65"/>
        <v/>
      </c>
      <c r="AW157" s="140" t="str">
        <f t="shared" si="66"/>
        <v/>
      </c>
      <c r="AX157" s="140" t="str">
        <f t="shared" si="67"/>
        <v/>
      </c>
      <c r="AY157" s="140" t="str">
        <f t="shared" si="68"/>
        <v/>
      </c>
    </row>
    <row r="158" spans="2:51">
      <c r="AF158" s="89"/>
      <c r="AG158" s="89"/>
      <c r="AH158" s="92"/>
      <c r="AI158" s="3"/>
      <c r="AJ158" s="3"/>
      <c r="AK158" s="3"/>
      <c r="AL158" s="3"/>
      <c r="AM158" s="3"/>
      <c r="AN158" s="63"/>
      <c r="AO158" s="63"/>
      <c r="AP158" s="63"/>
      <c r="AQ158" s="63"/>
      <c r="AR158" s="3"/>
      <c r="AS158" s="63"/>
      <c r="AT158" s="63"/>
      <c r="AU158" s="63"/>
      <c r="AV158" s="63"/>
      <c r="AW158" s="63"/>
      <c r="AX158" s="63"/>
      <c r="AY158" s="63"/>
    </row>
    <row r="159" spans="2:51">
      <c r="AF159" s="89"/>
      <c r="AG159" s="89"/>
      <c r="AH159" s="92"/>
      <c r="AI159" s="3"/>
      <c r="AJ159" s="3"/>
      <c r="AK159" s="3"/>
      <c r="AL159" s="3"/>
      <c r="AM159" s="3"/>
      <c r="AN159" s="63"/>
      <c r="AO159" s="63"/>
      <c r="AP159" s="63"/>
      <c r="AQ159" s="63"/>
      <c r="AR159" s="3"/>
      <c r="AS159" s="63"/>
      <c r="AT159" s="63"/>
      <c r="AU159" s="63"/>
      <c r="AV159" s="63"/>
      <c r="AW159" s="63"/>
      <c r="AX159" s="63"/>
      <c r="AY159" s="63"/>
    </row>
    <row r="160" spans="2:51">
      <c r="AF160" s="89"/>
      <c r="AG160" s="89"/>
      <c r="AH160" s="92"/>
      <c r="AI160" s="3"/>
      <c r="AJ160" s="3"/>
      <c r="AK160" s="3"/>
      <c r="AL160" s="3"/>
      <c r="AM160" s="3"/>
      <c r="AN160" s="63"/>
      <c r="AO160" s="63"/>
      <c r="AP160" s="63"/>
      <c r="AQ160" s="63"/>
      <c r="AR160" s="3"/>
      <c r="AS160" s="63"/>
      <c r="AT160" s="63"/>
      <c r="AU160" s="63"/>
      <c r="AV160" s="63"/>
      <c r="AW160" s="63"/>
      <c r="AX160" s="63"/>
      <c r="AY160" s="63"/>
    </row>
    <row r="161" spans="32:51">
      <c r="AF161" s="89"/>
      <c r="AG161" s="89"/>
      <c r="AH161" s="92"/>
      <c r="AI161" s="3"/>
      <c r="AJ161" s="3"/>
      <c r="AK161" s="3"/>
      <c r="AL161" s="3"/>
      <c r="AM161" s="3"/>
      <c r="AN161" s="63"/>
      <c r="AO161" s="63"/>
      <c r="AP161" s="63"/>
      <c r="AQ161" s="63"/>
      <c r="AR161" s="3"/>
      <c r="AS161" s="63"/>
      <c r="AT161" s="63"/>
      <c r="AU161" s="63"/>
      <c r="AV161" s="63"/>
      <c r="AW161" s="63"/>
      <c r="AX161" s="63"/>
      <c r="AY161" s="63"/>
    </row>
    <row r="162" spans="32:51">
      <c r="AF162" s="89"/>
      <c r="AG162" s="89"/>
      <c r="AH162" s="92"/>
      <c r="AI162" s="3"/>
      <c r="AJ162" s="3"/>
      <c r="AK162" s="3"/>
      <c r="AL162" s="3"/>
      <c r="AM162" s="3"/>
      <c r="AN162" s="63"/>
      <c r="AO162" s="63"/>
      <c r="AP162" s="63"/>
      <c r="AQ162" s="63"/>
      <c r="AR162" s="3"/>
      <c r="AS162" s="63"/>
      <c r="AT162" s="63"/>
      <c r="AU162" s="63"/>
      <c r="AV162" s="63"/>
      <c r="AW162" s="63"/>
      <c r="AX162" s="63"/>
      <c r="AY162" s="63"/>
    </row>
    <row r="163" spans="32:51">
      <c r="AF163" s="89"/>
      <c r="AG163" s="89"/>
      <c r="AH163" s="92"/>
      <c r="AI163" s="3"/>
      <c r="AJ163" s="3"/>
      <c r="AK163" s="3"/>
      <c r="AL163" s="3"/>
      <c r="AM163" s="3"/>
      <c r="AN163" s="63"/>
      <c r="AO163" s="63"/>
      <c r="AP163" s="63"/>
      <c r="AQ163" s="63"/>
      <c r="AR163" s="3"/>
      <c r="AS163" s="63"/>
      <c r="AT163" s="63"/>
      <c r="AU163" s="63"/>
      <c r="AV163" s="63"/>
      <c r="AW163" s="63"/>
      <c r="AX163" s="63"/>
      <c r="AY163" s="63"/>
    </row>
    <row r="164" spans="32:51">
      <c r="AF164" s="89"/>
      <c r="AG164" s="89"/>
      <c r="AH164" s="92"/>
      <c r="AI164" s="3"/>
      <c r="AJ164" s="3"/>
      <c r="AK164" s="3"/>
      <c r="AL164" s="3"/>
      <c r="AM164" s="3"/>
      <c r="AN164" s="63"/>
      <c r="AO164" s="63"/>
      <c r="AP164" s="63"/>
      <c r="AQ164" s="63"/>
      <c r="AR164" s="3"/>
      <c r="AS164" s="63"/>
      <c r="AT164" s="63"/>
      <c r="AU164" s="63"/>
      <c r="AV164" s="63"/>
      <c r="AW164" s="63"/>
      <c r="AX164" s="63"/>
      <c r="AY164" s="63"/>
    </row>
    <row r="165" spans="32:51">
      <c r="AF165" s="89"/>
      <c r="AG165" s="89"/>
      <c r="AH165" s="92"/>
      <c r="AI165" s="3"/>
      <c r="AJ165" s="3"/>
      <c r="AK165" s="3"/>
      <c r="AL165" s="3"/>
      <c r="AM165" s="3"/>
      <c r="AN165" s="63"/>
      <c r="AO165" s="63"/>
      <c r="AP165" s="63"/>
      <c r="AQ165" s="63"/>
      <c r="AR165" s="3"/>
      <c r="AS165" s="63"/>
      <c r="AT165" s="63"/>
      <c r="AU165" s="63"/>
      <c r="AV165" s="63"/>
      <c r="AW165" s="63"/>
      <c r="AX165" s="63"/>
      <c r="AY165" s="63"/>
    </row>
    <row r="166" spans="32:51">
      <c r="AF166" s="89"/>
      <c r="AG166" s="89"/>
      <c r="AH166" s="92"/>
      <c r="AI166" s="3"/>
      <c r="AJ166" s="3"/>
      <c r="AK166" s="3"/>
      <c r="AL166" s="3"/>
      <c r="AM166" s="3"/>
      <c r="AN166" s="63"/>
      <c r="AO166" s="63"/>
      <c r="AP166" s="63"/>
      <c r="AQ166" s="63"/>
      <c r="AR166" s="3"/>
      <c r="AS166" s="63"/>
      <c r="AT166" s="63"/>
      <c r="AU166" s="63"/>
      <c r="AV166" s="63"/>
      <c r="AW166" s="63"/>
      <c r="AX166" s="63"/>
      <c r="AY166" s="63"/>
    </row>
    <row r="167" spans="32:51">
      <c r="AF167" s="89"/>
      <c r="AG167" s="89"/>
      <c r="AH167" s="92"/>
      <c r="AI167" s="3"/>
      <c r="AJ167" s="3"/>
      <c r="AK167" s="3"/>
      <c r="AL167" s="3"/>
      <c r="AM167" s="3"/>
      <c r="AN167" s="63"/>
      <c r="AO167" s="63"/>
      <c r="AP167" s="63"/>
      <c r="AQ167" s="63"/>
      <c r="AR167" s="3"/>
      <c r="AS167" s="63"/>
      <c r="AT167" s="63"/>
      <c r="AU167" s="63"/>
      <c r="AV167" s="63"/>
      <c r="AW167" s="63"/>
      <c r="AX167" s="63"/>
      <c r="AY167" s="63"/>
    </row>
    <row r="168" spans="32:51">
      <c r="AF168" s="89"/>
      <c r="AG168" s="89"/>
      <c r="AH168" s="92"/>
      <c r="AI168" s="3"/>
      <c r="AJ168" s="3"/>
      <c r="AK168" s="3"/>
      <c r="AL168" s="3"/>
      <c r="AM168" s="3"/>
      <c r="AN168" s="63"/>
      <c r="AO168" s="63"/>
      <c r="AP168" s="63"/>
      <c r="AQ168" s="63"/>
      <c r="AR168" s="3"/>
      <c r="AS168" s="63"/>
      <c r="AT168" s="63"/>
      <c r="AU168" s="63"/>
      <c r="AV168" s="63"/>
      <c r="AW168" s="63"/>
      <c r="AX168" s="63"/>
      <c r="AY168" s="63"/>
    </row>
    <row r="169" spans="32:51">
      <c r="AF169" s="89"/>
      <c r="AG169" s="89"/>
      <c r="AH169" s="92"/>
      <c r="AI169" s="3"/>
      <c r="AJ169" s="3"/>
      <c r="AK169" s="3"/>
      <c r="AL169" s="3"/>
      <c r="AM169" s="3"/>
      <c r="AN169" s="63"/>
      <c r="AO169" s="63"/>
      <c r="AP169" s="63"/>
      <c r="AQ169" s="63"/>
      <c r="AR169" s="3"/>
      <c r="AS169" s="63"/>
      <c r="AT169" s="63"/>
      <c r="AU169" s="63"/>
      <c r="AV169" s="63"/>
      <c r="AW169" s="63"/>
      <c r="AX169" s="63"/>
      <c r="AY169" s="63"/>
    </row>
    <row r="170" spans="32:51">
      <c r="AF170" s="89"/>
      <c r="AG170" s="89"/>
      <c r="AH170" s="92"/>
      <c r="AI170" s="3"/>
      <c r="AJ170" s="3"/>
      <c r="AK170" s="3"/>
      <c r="AL170" s="3"/>
      <c r="AM170" s="3"/>
      <c r="AN170" s="63"/>
      <c r="AO170" s="63"/>
      <c r="AP170" s="63"/>
      <c r="AQ170" s="63"/>
      <c r="AR170" s="3"/>
      <c r="AS170" s="63"/>
      <c r="AT170" s="63"/>
      <c r="AU170" s="63"/>
      <c r="AV170" s="63"/>
      <c r="AW170" s="63"/>
      <c r="AX170" s="63"/>
      <c r="AY170" s="63"/>
    </row>
    <row r="171" spans="32:51">
      <c r="AF171" s="89"/>
      <c r="AG171" s="89"/>
      <c r="AH171" s="92"/>
      <c r="AI171" s="3"/>
      <c r="AJ171" s="3"/>
      <c r="AK171" s="3"/>
      <c r="AL171" s="3"/>
      <c r="AM171" s="3"/>
      <c r="AN171" s="63"/>
      <c r="AO171" s="63"/>
      <c r="AP171" s="63"/>
      <c r="AQ171" s="63"/>
      <c r="AR171" s="3"/>
      <c r="AS171" s="63"/>
      <c r="AT171" s="63"/>
      <c r="AU171" s="63"/>
      <c r="AV171" s="63"/>
      <c r="AW171" s="63"/>
      <c r="AX171" s="63"/>
      <c r="AY171" s="63"/>
    </row>
    <row r="172" spans="32:51">
      <c r="AF172" s="89"/>
      <c r="AG172" s="89"/>
      <c r="AH172" s="92"/>
      <c r="AI172" s="3"/>
      <c r="AJ172" s="3"/>
      <c r="AK172" s="3"/>
      <c r="AL172" s="3"/>
      <c r="AM172" s="3"/>
      <c r="AN172" s="63"/>
      <c r="AO172" s="63"/>
      <c r="AP172" s="63"/>
      <c r="AQ172" s="63"/>
      <c r="AR172" s="3"/>
      <c r="AS172" s="63"/>
      <c r="AT172" s="63"/>
      <c r="AU172" s="63"/>
      <c r="AV172" s="63"/>
      <c r="AW172" s="63"/>
      <c r="AX172" s="63"/>
      <c r="AY172" s="63"/>
    </row>
    <row r="173" spans="32:51">
      <c r="AF173" s="89"/>
      <c r="AG173" s="89"/>
      <c r="AH173" s="92"/>
      <c r="AI173" s="3"/>
      <c r="AJ173" s="3"/>
      <c r="AK173" s="3"/>
      <c r="AL173" s="3"/>
      <c r="AM173" s="3"/>
      <c r="AN173" s="63"/>
      <c r="AO173" s="63"/>
      <c r="AP173" s="63"/>
      <c r="AQ173" s="63"/>
      <c r="AR173" s="3"/>
      <c r="AS173" s="63"/>
      <c r="AT173" s="63"/>
      <c r="AU173" s="63"/>
      <c r="AV173" s="63"/>
      <c r="AW173" s="63"/>
      <c r="AX173" s="63"/>
      <c r="AY173" s="63"/>
    </row>
    <row r="174" spans="32:51">
      <c r="AF174" s="89"/>
      <c r="AG174" s="89"/>
      <c r="AH174" s="92"/>
      <c r="AI174" s="3"/>
      <c r="AJ174" s="3"/>
      <c r="AK174" s="3"/>
      <c r="AL174" s="3"/>
      <c r="AM174" s="3"/>
      <c r="AN174" s="63"/>
      <c r="AO174" s="63"/>
      <c r="AP174" s="63"/>
      <c r="AQ174" s="63"/>
      <c r="AR174" s="3"/>
      <c r="AS174" s="63"/>
      <c r="AT174" s="63"/>
      <c r="AU174" s="63"/>
      <c r="AV174" s="63"/>
      <c r="AW174" s="63"/>
      <c r="AX174" s="63"/>
      <c r="AY174" s="63"/>
    </row>
    <row r="175" spans="32:51">
      <c r="AF175" s="89"/>
      <c r="AG175" s="89"/>
      <c r="AH175" s="92"/>
      <c r="AI175" s="3"/>
      <c r="AJ175" s="3"/>
      <c r="AK175" s="3"/>
      <c r="AL175" s="3"/>
      <c r="AM175" s="3"/>
      <c r="AN175" s="63"/>
      <c r="AO175" s="63"/>
      <c r="AP175" s="63"/>
      <c r="AQ175" s="63"/>
      <c r="AR175" s="3"/>
      <c r="AS175" s="63"/>
      <c r="AT175" s="63"/>
      <c r="AU175" s="63"/>
      <c r="AV175" s="63"/>
      <c r="AW175" s="63"/>
      <c r="AX175" s="63"/>
      <c r="AY175" s="63"/>
    </row>
    <row r="176" spans="32:51">
      <c r="AF176" s="89"/>
      <c r="AG176" s="89"/>
      <c r="AH176" s="92"/>
      <c r="AI176" s="3"/>
      <c r="AJ176" s="3"/>
      <c r="AK176" s="3"/>
      <c r="AL176" s="3"/>
      <c r="AM176" s="3"/>
      <c r="AN176" s="63"/>
      <c r="AO176" s="63"/>
      <c r="AP176" s="63"/>
      <c r="AQ176" s="63"/>
      <c r="AR176" s="3"/>
      <c r="AS176" s="63"/>
      <c r="AT176" s="63"/>
      <c r="AU176" s="63"/>
      <c r="AV176" s="63"/>
      <c r="AW176" s="63"/>
      <c r="AX176" s="63"/>
      <c r="AY176" s="63"/>
    </row>
    <row r="177" spans="32:51">
      <c r="AF177" s="89"/>
      <c r="AG177" s="89"/>
      <c r="AH177" s="92"/>
      <c r="AI177" s="3"/>
      <c r="AJ177" s="3"/>
      <c r="AK177" s="3"/>
      <c r="AL177" s="3"/>
      <c r="AM177" s="3"/>
      <c r="AN177" s="63"/>
      <c r="AO177" s="63"/>
      <c r="AP177" s="63"/>
      <c r="AQ177" s="63"/>
      <c r="AR177" s="3"/>
      <c r="AS177" s="63"/>
      <c r="AT177" s="63"/>
      <c r="AU177" s="63"/>
      <c r="AV177" s="63"/>
      <c r="AW177" s="63"/>
      <c r="AX177" s="63"/>
      <c r="AY177" s="63"/>
    </row>
    <row r="178" spans="32:51">
      <c r="AF178" s="89"/>
      <c r="AG178" s="89"/>
      <c r="AH178" s="92"/>
      <c r="AI178" s="3"/>
      <c r="AJ178" s="3"/>
      <c r="AK178" s="3"/>
      <c r="AL178" s="3"/>
      <c r="AM178" s="3"/>
      <c r="AN178" s="63"/>
      <c r="AO178" s="63"/>
      <c r="AP178" s="63"/>
      <c r="AQ178" s="63"/>
      <c r="AR178" s="3"/>
      <c r="AS178" s="63"/>
      <c r="AT178" s="63"/>
      <c r="AU178" s="63"/>
      <c r="AV178" s="63"/>
      <c r="AW178" s="63"/>
      <c r="AX178" s="63"/>
      <c r="AY178" s="63"/>
    </row>
    <row r="179" spans="32:51">
      <c r="AF179" s="89"/>
      <c r="AG179" s="89"/>
      <c r="AH179" s="92"/>
      <c r="AI179" s="3"/>
      <c r="AJ179" s="3"/>
      <c r="AK179" s="3"/>
      <c r="AL179" s="3"/>
      <c r="AM179" s="3"/>
      <c r="AN179" s="63"/>
      <c r="AO179" s="63"/>
      <c r="AP179" s="63"/>
      <c r="AQ179" s="63"/>
      <c r="AR179" s="3"/>
      <c r="AS179" s="63"/>
      <c r="AT179" s="63"/>
      <c r="AU179" s="63"/>
      <c r="AV179" s="63"/>
      <c r="AW179" s="63"/>
      <c r="AX179" s="63"/>
      <c r="AY179" s="63"/>
    </row>
    <row r="180" spans="32:51">
      <c r="AF180" s="89"/>
      <c r="AG180" s="89"/>
      <c r="AH180" s="92"/>
      <c r="AI180" s="3"/>
      <c r="AJ180" s="3"/>
      <c r="AK180" s="3"/>
      <c r="AL180" s="3"/>
      <c r="AM180" s="3"/>
      <c r="AN180" s="63"/>
      <c r="AO180" s="63"/>
      <c r="AP180" s="63"/>
      <c r="AQ180" s="63"/>
      <c r="AR180" s="3"/>
      <c r="AS180" s="63"/>
      <c r="AT180" s="63"/>
      <c r="AU180" s="63"/>
      <c r="AV180" s="63"/>
      <c r="AW180" s="63"/>
      <c r="AX180" s="63"/>
      <c r="AY180" s="63"/>
    </row>
    <row r="181" spans="32:51">
      <c r="AF181" s="89"/>
      <c r="AG181" s="89"/>
      <c r="AH181" s="92"/>
      <c r="AI181" s="3"/>
      <c r="AJ181" s="3"/>
      <c r="AK181" s="3"/>
      <c r="AL181" s="3"/>
      <c r="AM181" s="3"/>
      <c r="AN181" s="63"/>
      <c r="AO181" s="63"/>
      <c r="AP181" s="63"/>
      <c r="AQ181" s="63"/>
      <c r="AR181" s="3"/>
      <c r="AS181" s="63"/>
      <c r="AT181" s="63"/>
      <c r="AU181" s="63"/>
      <c r="AV181" s="63"/>
      <c r="AW181" s="63"/>
      <c r="AX181" s="63"/>
      <c r="AY181" s="63"/>
    </row>
    <row r="182" spans="32:51">
      <c r="AF182" s="89"/>
      <c r="AG182" s="89"/>
      <c r="AH182" s="92"/>
      <c r="AI182" s="3"/>
      <c r="AJ182" s="3"/>
      <c r="AK182" s="3"/>
      <c r="AL182" s="3"/>
      <c r="AM182" s="3"/>
      <c r="AN182" s="63"/>
      <c r="AO182" s="63"/>
      <c r="AP182" s="63"/>
      <c r="AQ182" s="63"/>
      <c r="AR182" s="3"/>
      <c r="AS182" s="63"/>
      <c r="AT182" s="63"/>
      <c r="AU182" s="63"/>
      <c r="AV182" s="63"/>
      <c r="AW182" s="63"/>
      <c r="AX182" s="63"/>
      <c r="AY182" s="63"/>
    </row>
    <row r="183" spans="32:51">
      <c r="AF183" s="89"/>
      <c r="AG183" s="89"/>
      <c r="AH183" s="92"/>
      <c r="AI183" s="3"/>
      <c r="AJ183" s="3"/>
      <c r="AK183" s="3"/>
      <c r="AL183" s="3"/>
      <c r="AM183" s="3"/>
      <c r="AN183" s="63"/>
      <c r="AO183" s="63"/>
      <c r="AP183" s="63"/>
      <c r="AQ183" s="63"/>
      <c r="AR183" s="3"/>
      <c r="AS183" s="63"/>
      <c r="AT183" s="63"/>
      <c r="AU183" s="63"/>
      <c r="AV183" s="63"/>
      <c r="AW183" s="63"/>
      <c r="AX183" s="63"/>
      <c r="AY183" s="63"/>
    </row>
    <row r="184" spans="32:51">
      <c r="AF184" s="89"/>
      <c r="AG184" s="89"/>
      <c r="AH184" s="92"/>
      <c r="AI184" s="3"/>
      <c r="AJ184" s="3"/>
      <c r="AK184" s="3"/>
      <c r="AL184" s="3"/>
      <c r="AM184" s="3"/>
      <c r="AN184" s="63"/>
      <c r="AO184" s="63"/>
      <c r="AP184" s="63"/>
      <c r="AQ184" s="63"/>
      <c r="AR184" s="3"/>
      <c r="AS184" s="63"/>
      <c r="AT184" s="63"/>
      <c r="AU184" s="63"/>
      <c r="AV184" s="63"/>
      <c r="AW184" s="63"/>
      <c r="AX184" s="63"/>
      <c r="AY184" s="63"/>
    </row>
    <row r="185" spans="32:51">
      <c r="AF185" s="89"/>
      <c r="AG185" s="89"/>
      <c r="AH185" s="92"/>
      <c r="AI185" s="3"/>
      <c r="AJ185" s="3"/>
      <c r="AK185" s="3"/>
      <c r="AL185" s="3"/>
      <c r="AM185" s="3"/>
      <c r="AN185" s="63"/>
      <c r="AO185" s="63"/>
      <c r="AP185" s="63"/>
      <c r="AQ185" s="63"/>
      <c r="AR185" s="3"/>
      <c r="AS185" s="63"/>
      <c r="AT185" s="63"/>
      <c r="AU185" s="63"/>
      <c r="AV185" s="63"/>
      <c r="AW185" s="63"/>
      <c r="AX185" s="63"/>
      <c r="AY185" s="63"/>
    </row>
    <row r="186" spans="32:51">
      <c r="AF186" s="89"/>
      <c r="AG186" s="89"/>
      <c r="AH186" s="92"/>
      <c r="AI186" s="3"/>
      <c r="AJ186" s="3"/>
      <c r="AK186" s="3"/>
      <c r="AL186" s="3"/>
      <c r="AM186" s="3"/>
      <c r="AN186" s="63"/>
      <c r="AO186" s="63"/>
      <c r="AP186" s="63"/>
      <c r="AQ186" s="63"/>
      <c r="AR186" s="3"/>
      <c r="AS186" s="63"/>
      <c r="AT186" s="63"/>
      <c r="AU186" s="63"/>
      <c r="AV186" s="63"/>
      <c r="AW186" s="63"/>
      <c r="AX186" s="63"/>
      <c r="AY186" s="63"/>
    </row>
    <row r="187" spans="32:51">
      <c r="AF187" s="89"/>
      <c r="AG187" s="89"/>
      <c r="AH187" s="92"/>
      <c r="AI187" s="3"/>
      <c r="AJ187" s="3"/>
      <c r="AK187" s="3"/>
      <c r="AL187" s="3"/>
      <c r="AM187" s="3"/>
      <c r="AN187" s="63"/>
      <c r="AO187" s="63"/>
      <c r="AP187" s="63"/>
      <c r="AQ187" s="63"/>
      <c r="AR187" s="3"/>
      <c r="AS187" s="63"/>
      <c r="AT187" s="63"/>
      <c r="AU187" s="63"/>
      <c r="AV187" s="63"/>
      <c r="AW187" s="63"/>
      <c r="AX187" s="63"/>
      <c r="AY187" s="63"/>
    </row>
    <row r="188" spans="32:51">
      <c r="AF188" s="89"/>
      <c r="AG188" s="89"/>
      <c r="AH188" s="92"/>
      <c r="AI188" s="3"/>
      <c r="AJ188" s="3"/>
      <c r="AK188" s="3"/>
      <c r="AL188" s="3"/>
      <c r="AM188" s="3"/>
      <c r="AN188" s="63"/>
      <c r="AO188" s="63"/>
      <c r="AP188" s="63"/>
      <c r="AQ188" s="63"/>
      <c r="AR188" s="3"/>
      <c r="AS188" s="63"/>
      <c r="AT188" s="63"/>
      <c r="AU188" s="63"/>
      <c r="AV188" s="63"/>
      <c r="AW188" s="63"/>
      <c r="AX188" s="63"/>
      <c r="AY188" s="63"/>
    </row>
    <row r="189" spans="32:51">
      <c r="AF189" s="89"/>
      <c r="AG189" s="89"/>
      <c r="AH189" s="92"/>
      <c r="AI189" s="3"/>
      <c r="AJ189" s="3"/>
      <c r="AK189" s="3"/>
      <c r="AL189" s="3"/>
      <c r="AM189" s="3"/>
      <c r="AN189" s="63"/>
      <c r="AO189" s="63"/>
      <c r="AP189" s="63"/>
      <c r="AQ189" s="63"/>
      <c r="AR189" s="3"/>
      <c r="AS189" s="63"/>
      <c r="AT189" s="63"/>
      <c r="AU189" s="63"/>
      <c r="AV189" s="63"/>
      <c r="AW189" s="63"/>
      <c r="AX189" s="63"/>
      <c r="AY189" s="63"/>
    </row>
    <row r="190" spans="32:51">
      <c r="AF190" s="89"/>
      <c r="AG190" s="89"/>
      <c r="AH190" s="92"/>
      <c r="AI190" s="3"/>
      <c r="AJ190" s="3"/>
      <c r="AK190" s="3"/>
      <c r="AL190" s="3"/>
      <c r="AM190" s="3"/>
      <c r="AN190" s="63"/>
      <c r="AO190" s="63"/>
      <c r="AP190" s="63"/>
      <c r="AQ190" s="63"/>
      <c r="AR190" s="3"/>
      <c r="AS190" s="63"/>
      <c r="AT190" s="63"/>
      <c r="AU190" s="63"/>
      <c r="AV190" s="63"/>
      <c r="AW190" s="63"/>
      <c r="AX190" s="63"/>
      <c r="AY190" s="63"/>
    </row>
    <row r="191" spans="32:51">
      <c r="AF191" s="89"/>
      <c r="AG191" s="89"/>
      <c r="AH191" s="92"/>
      <c r="AI191" s="3"/>
      <c r="AJ191" s="3"/>
      <c r="AK191" s="3"/>
      <c r="AL191" s="3"/>
      <c r="AM191" s="3"/>
      <c r="AN191" s="63"/>
      <c r="AO191" s="63"/>
      <c r="AP191" s="63"/>
      <c r="AQ191" s="63"/>
      <c r="AR191" s="3"/>
      <c r="AS191" s="63"/>
      <c r="AT191" s="63"/>
      <c r="AU191" s="63"/>
      <c r="AV191" s="63"/>
      <c r="AW191" s="63"/>
      <c r="AX191" s="63"/>
      <c r="AY191" s="63"/>
    </row>
    <row r="192" spans="32:51">
      <c r="AF192" s="89"/>
      <c r="AG192" s="89"/>
      <c r="AH192" s="92"/>
      <c r="AI192" s="3"/>
      <c r="AJ192" s="3"/>
      <c r="AK192" s="3"/>
      <c r="AL192" s="3"/>
      <c r="AM192" s="3"/>
      <c r="AN192" s="63"/>
      <c r="AO192" s="63"/>
      <c r="AP192" s="63"/>
      <c r="AQ192" s="63"/>
      <c r="AR192" s="3"/>
      <c r="AS192" s="63"/>
      <c r="AT192" s="63"/>
      <c r="AU192" s="63"/>
      <c r="AV192" s="63"/>
      <c r="AW192" s="63"/>
      <c r="AX192" s="63"/>
      <c r="AY192" s="63"/>
    </row>
    <row r="193" spans="32:51">
      <c r="AF193" s="89"/>
      <c r="AG193" s="89"/>
      <c r="AH193" s="92"/>
      <c r="AI193" s="3"/>
      <c r="AJ193" s="3"/>
      <c r="AK193" s="3"/>
      <c r="AL193" s="3"/>
      <c r="AM193" s="3"/>
      <c r="AN193" s="63"/>
      <c r="AO193" s="63"/>
      <c r="AP193" s="63"/>
      <c r="AQ193" s="63"/>
      <c r="AR193" s="3"/>
      <c r="AS193" s="63"/>
      <c r="AT193" s="63"/>
      <c r="AU193" s="63"/>
      <c r="AV193" s="63"/>
      <c r="AW193" s="63"/>
      <c r="AX193" s="63"/>
      <c r="AY193" s="63"/>
    </row>
    <row r="194" spans="32:51">
      <c r="AF194" s="89"/>
      <c r="AG194" s="89"/>
      <c r="AH194" s="92"/>
      <c r="AI194" s="3"/>
      <c r="AJ194" s="3"/>
      <c r="AK194" s="3"/>
      <c r="AL194" s="3"/>
      <c r="AM194" s="3"/>
      <c r="AN194" s="63"/>
      <c r="AO194" s="63"/>
      <c r="AP194" s="63"/>
      <c r="AQ194" s="63"/>
      <c r="AR194" s="3"/>
      <c r="AS194" s="63"/>
      <c r="AT194" s="63"/>
      <c r="AU194" s="63"/>
      <c r="AV194" s="63"/>
      <c r="AW194" s="63"/>
      <c r="AX194" s="63"/>
      <c r="AY194" s="63"/>
    </row>
    <row r="195" spans="32:51">
      <c r="AF195" s="89"/>
      <c r="AG195" s="89"/>
      <c r="AH195" s="92"/>
      <c r="AI195" s="3"/>
      <c r="AJ195" s="3"/>
      <c r="AK195" s="3"/>
      <c r="AL195" s="3"/>
      <c r="AM195" s="3"/>
      <c r="AN195" s="63"/>
      <c r="AO195" s="63"/>
      <c r="AP195" s="63"/>
      <c r="AQ195" s="63"/>
      <c r="AR195" s="3"/>
      <c r="AS195" s="63"/>
      <c r="AT195" s="63"/>
      <c r="AU195" s="63"/>
      <c r="AV195" s="63"/>
      <c r="AW195" s="63"/>
      <c r="AX195" s="63"/>
      <c r="AY195" s="63"/>
    </row>
    <row r="196" spans="32:51">
      <c r="AF196" s="89"/>
      <c r="AG196" s="89"/>
      <c r="AH196" s="92"/>
      <c r="AI196" s="3"/>
      <c r="AJ196" s="3"/>
      <c r="AK196" s="3"/>
      <c r="AL196" s="3"/>
      <c r="AM196" s="3"/>
      <c r="AN196" s="63"/>
      <c r="AO196" s="63"/>
      <c r="AP196" s="63"/>
      <c r="AQ196" s="63"/>
      <c r="AR196" s="3"/>
      <c r="AS196" s="63"/>
      <c r="AT196" s="63"/>
      <c r="AU196" s="63"/>
      <c r="AV196" s="63"/>
      <c r="AW196" s="63"/>
      <c r="AX196" s="63"/>
      <c r="AY196" s="63"/>
    </row>
    <row r="197" spans="32:51">
      <c r="AF197" s="89"/>
      <c r="AG197" s="89"/>
      <c r="AH197" s="92"/>
      <c r="AI197" s="3"/>
      <c r="AJ197" s="3"/>
      <c r="AK197" s="3"/>
      <c r="AL197" s="3"/>
      <c r="AM197" s="3"/>
      <c r="AN197" s="63"/>
      <c r="AO197" s="63"/>
      <c r="AP197" s="63"/>
      <c r="AQ197" s="63"/>
      <c r="AR197" s="3"/>
      <c r="AS197" s="63"/>
      <c r="AT197" s="63"/>
      <c r="AU197" s="63"/>
      <c r="AV197" s="63"/>
      <c r="AW197" s="63"/>
      <c r="AX197" s="63"/>
      <c r="AY197" s="63"/>
    </row>
    <row r="198" spans="32:51">
      <c r="AF198" s="89"/>
      <c r="AG198" s="89"/>
      <c r="AH198" s="92"/>
      <c r="AI198" s="3"/>
      <c r="AJ198" s="3"/>
      <c r="AK198" s="3"/>
      <c r="AL198" s="3"/>
      <c r="AM198" s="3"/>
      <c r="AN198" s="63"/>
      <c r="AO198" s="63"/>
      <c r="AP198" s="63"/>
      <c r="AQ198" s="63"/>
      <c r="AR198" s="3"/>
      <c r="AS198" s="63"/>
      <c r="AT198" s="63"/>
      <c r="AU198" s="63"/>
      <c r="AV198" s="63"/>
      <c r="AW198" s="63"/>
      <c r="AX198" s="63"/>
      <c r="AY198" s="63"/>
    </row>
    <row r="199" spans="32:51">
      <c r="AF199" s="89"/>
      <c r="AG199" s="89"/>
      <c r="AH199" s="92"/>
      <c r="AI199" s="3"/>
      <c r="AJ199" s="3"/>
      <c r="AK199" s="3"/>
      <c r="AL199" s="3"/>
      <c r="AM199" s="3"/>
      <c r="AN199" s="63"/>
      <c r="AO199" s="63"/>
      <c r="AP199" s="63"/>
      <c r="AQ199" s="63"/>
      <c r="AR199" s="3"/>
      <c r="AS199" s="63"/>
      <c r="AT199" s="63"/>
      <c r="AU199" s="63"/>
      <c r="AV199" s="63"/>
      <c r="AW199" s="63"/>
      <c r="AX199" s="63"/>
      <c r="AY199" s="63"/>
    </row>
  </sheetData>
  <sheetProtection password="C647" sheet="1" formatCells="0" formatColumns="0" formatRows="0" insertColumns="0" insertRows="0" insertHyperlinks="0" deleteColumns="0" deleteRows="0" sort="0" autoFilter="0" pivotTables="0"/>
  <mergeCells count="26">
    <mergeCell ref="B4:B6"/>
    <mergeCell ref="B2:Z2"/>
    <mergeCell ref="V5:V6"/>
    <mergeCell ref="V4:Z4"/>
    <mergeCell ref="D4:G4"/>
    <mergeCell ref="X5:X6"/>
    <mergeCell ref="D5:D6"/>
    <mergeCell ref="K4:K6"/>
    <mergeCell ref="J4:J6"/>
    <mergeCell ref="I4:I6"/>
    <mergeCell ref="H4:H6"/>
    <mergeCell ref="Y5:Z5"/>
    <mergeCell ref="L5:M6"/>
    <mergeCell ref="Q5:R6"/>
    <mergeCell ref="L4:P4"/>
    <mergeCell ref="B3:Z3"/>
    <mergeCell ref="E5:E6"/>
    <mergeCell ref="AF4:AY5"/>
    <mergeCell ref="F5:F6"/>
    <mergeCell ref="G5:G6"/>
    <mergeCell ref="C4:C6"/>
    <mergeCell ref="W5:W6"/>
    <mergeCell ref="AB4:AE4"/>
    <mergeCell ref="AB5:AC5"/>
    <mergeCell ref="AD5:AE5"/>
    <mergeCell ref="Q4:U4"/>
  </mergeCells>
  <phoneticPr fontId="1"/>
  <dataValidations count="11">
    <dataValidation type="list" allowBlank="1" showInputMessage="1" showErrorMessage="1" sqref="C7:C157">
      <formula1>"男,女"</formula1>
    </dataValidation>
    <dataValidation imeMode="fullKatakana" allowBlank="1" showInputMessage="1" showErrorMessage="1" sqref="F7:G157"/>
    <dataValidation imeMode="halfAlpha" allowBlank="1" showInputMessage="1" showErrorMessage="1" sqref="AB6:AE6 W7:W157 AE8:AE157 AC8:AC157 I7:I157 K7:L157"/>
    <dataValidation type="list" allowBlank="1" showInputMessage="1" showErrorMessage="1" sqref="V7:V157">
      <formula1>"A,B,C"</formula1>
    </dataValidation>
    <dataValidation type="list" allowBlank="1" showInputMessage="1" showErrorMessage="1" sqref="X7:X157">
      <formula1>"1,2,3,4,補欠"</formula1>
    </dataValidation>
    <dataValidation type="whole" imeMode="halfAlpha" allowBlank="1" showInputMessage="1" showErrorMessage="1" sqref="AD8:AD157 AB8:AB157 Y7:AA157 S7:U157 N8:P157">
      <formula1>0</formula1>
      <formula2>99</formula2>
    </dataValidation>
    <dataValidation type="list" allowBlank="1" showInputMessage="1" showErrorMessage="1" sqref="R7">
      <formula1>$AF$8:$AF$24</formula1>
    </dataValidation>
    <dataValidation type="list" allowBlank="1" showInputMessage="1" showErrorMessage="1" sqref="M7">
      <formula1>INDIRECT(#REF!)</formula1>
    </dataValidation>
    <dataValidation type="list" allowBlank="1" showInputMessage="1" showErrorMessage="1" sqref="M8:M157">
      <formula1>INDIRECT(L8&amp;C8)</formula1>
    </dataValidation>
    <dataValidation type="list" allowBlank="1" showInputMessage="1" showErrorMessage="1" sqref="R8:R157">
      <formula1>INDIRECT(Q8&amp;C8)</formula1>
    </dataValidation>
    <dataValidation imeMode="on" allowBlank="1" showInputMessage="1" showErrorMessage="1" sqref="D8:E157"/>
  </dataValidations>
  <printOptions horizontalCentered="1"/>
  <pageMargins left="0.23622047244094491" right="0.23622047244094491" top="0.78740157480314965" bottom="0.59055118110236227" header="0.31496062992125984" footer="0.19685039370078741"/>
  <pageSetup paperSize="9" scale="74" fitToHeight="0" orientation="landscape" verticalDpi="0" r:id="rId1"/>
  <headerFooter>
    <oddHeader>&amp;C
&amp;"HGｺﾞｼｯｸE,標準"&amp;14 2018上尾市陸上競技選手権夏季大会出場申込&amp;R2018上尾市陸上競技選手権 夏季大会</oddHeader>
    <oddFooter>&amp;C&amp;F&amp;" ,標準"&amp;P</oddFooter>
  </headerFooter>
  <rowBreaks count="4" manualBreakCount="4">
    <brk id="37" min="1" max="25" man="1"/>
    <brk id="67" min="1" max="25" man="1"/>
    <brk id="97" min="1" max="25" man="1"/>
    <brk id="127" min="1" max="2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種目!$K$3:$K$51</xm:f>
          </x14:formula1>
          <xm:sqref>H7:H157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0"/>
  <sheetViews>
    <sheetView workbookViewId="0">
      <selection activeCell="G25" sqref="G25"/>
    </sheetView>
  </sheetViews>
  <sheetFormatPr defaultRowHeight="13.5"/>
  <cols>
    <col min="1" max="1" width="2.625" customWidth="1"/>
    <col min="2" max="9" width="17.625" style="86" customWidth="1"/>
    <col min="11" max="11" width="11.75" style="2" customWidth="1"/>
  </cols>
  <sheetData>
    <row r="2" spans="2:11" ht="19.5" customHeight="1">
      <c r="B2" s="83" t="s">
        <v>140</v>
      </c>
      <c r="C2" s="83" t="s">
        <v>141</v>
      </c>
      <c r="D2" s="83" t="s">
        <v>142</v>
      </c>
      <c r="E2" s="83" t="s">
        <v>144</v>
      </c>
      <c r="F2" s="83" t="s">
        <v>143</v>
      </c>
      <c r="G2" s="83" t="s">
        <v>145</v>
      </c>
      <c r="H2" s="83" t="s">
        <v>146</v>
      </c>
      <c r="I2" s="83" t="s">
        <v>147</v>
      </c>
      <c r="K2" s="88" t="s">
        <v>181</v>
      </c>
    </row>
    <row r="3" spans="2:11">
      <c r="B3" s="125" t="s">
        <v>148</v>
      </c>
      <c r="C3" s="125" t="s">
        <v>148</v>
      </c>
      <c r="D3" s="125" t="s">
        <v>148</v>
      </c>
      <c r="E3" s="125" t="s">
        <v>148</v>
      </c>
      <c r="F3" s="125" t="s">
        <v>148</v>
      </c>
      <c r="G3" s="125" t="s">
        <v>148</v>
      </c>
      <c r="H3" s="125" t="s">
        <v>148</v>
      </c>
      <c r="I3" s="125" t="s">
        <v>148</v>
      </c>
      <c r="K3" s="2" t="s">
        <v>21</v>
      </c>
    </row>
    <row r="4" spans="2:11">
      <c r="B4" s="84" t="s">
        <v>64</v>
      </c>
      <c r="C4" s="84" t="s">
        <v>64</v>
      </c>
      <c r="D4" s="84" t="s">
        <v>63</v>
      </c>
      <c r="E4" s="84" t="s">
        <v>66</v>
      </c>
      <c r="F4" s="84" t="s">
        <v>64</v>
      </c>
      <c r="G4" s="84" t="s">
        <v>64</v>
      </c>
      <c r="H4" s="84" t="s">
        <v>63</v>
      </c>
      <c r="I4" s="84" t="s">
        <v>66</v>
      </c>
      <c r="K4" s="2" t="s">
        <v>28</v>
      </c>
    </row>
    <row r="5" spans="2:11">
      <c r="B5" s="125" t="s">
        <v>65</v>
      </c>
      <c r="C5" s="125" t="s">
        <v>65</v>
      </c>
      <c r="D5" s="125" t="s">
        <v>65</v>
      </c>
      <c r="E5" s="125" t="s">
        <v>68</v>
      </c>
      <c r="F5" s="125" t="s">
        <v>66</v>
      </c>
      <c r="G5" s="125" t="s">
        <v>66</v>
      </c>
      <c r="H5" s="125" t="s">
        <v>66</v>
      </c>
      <c r="I5" s="125" t="s">
        <v>68</v>
      </c>
      <c r="K5" s="2" t="s">
        <v>29</v>
      </c>
    </row>
    <row r="6" spans="2:11">
      <c r="B6" s="84" t="s">
        <v>67</v>
      </c>
      <c r="C6" s="84" t="s">
        <v>67</v>
      </c>
      <c r="D6" s="84" t="s">
        <v>67</v>
      </c>
      <c r="E6" s="84" t="s">
        <v>74</v>
      </c>
      <c r="F6" s="84" t="s">
        <v>67</v>
      </c>
      <c r="G6" s="84" t="s">
        <v>67</v>
      </c>
      <c r="H6" s="84" t="s">
        <v>67</v>
      </c>
      <c r="I6" s="84" t="s">
        <v>74</v>
      </c>
      <c r="K6" s="2" t="s">
        <v>30</v>
      </c>
    </row>
    <row r="7" spans="2:11">
      <c r="B7" s="125" t="s">
        <v>68</v>
      </c>
      <c r="C7" s="125" t="s">
        <v>68</v>
      </c>
      <c r="D7" s="125" t="s">
        <v>68</v>
      </c>
      <c r="E7" s="84"/>
      <c r="F7" s="125" t="s">
        <v>68</v>
      </c>
      <c r="G7" s="125" t="s">
        <v>68</v>
      </c>
      <c r="H7" s="125" t="s">
        <v>68</v>
      </c>
      <c r="I7" s="85"/>
      <c r="K7" s="2" t="s">
        <v>31</v>
      </c>
    </row>
    <row r="8" spans="2:11">
      <c r="B8" s="84" t="s">
        <v>69</v>
      </c>
      <c r="C8" s="84" t="s">
        <v>70</v>
      </c>
      <c r="D8" s="84" t="s">
        <v>71</v>
      </c>
      <c r="E8" s="84"/>
      <c r="F8" s="84" t="s">
        <v>72</v>
      </c>
      <c r="G8" s="84" t="s">
        <v>72</v>
      </c>
      <c r="H8" s="84" t="s">
        <v>154</v>
      </c>
      <c r="I8" s="85"/>
      <c r="K8" s="2" t="s">
        <v>32</v>
      </c>
    </row>
    <row r="9" spans="2:11">
      <c r="B9" s="125" t="s">
        <v>73</v>
      </c>
      <c r="C9" s="125" t="s">
        <v>73</v>
      </c>
      <c r="D9" s="84"/>
      <c r="E9" s="85"/>
      <c r="F9" s="125" t="s">
        <v>73</v>
      </c>
      <c r="G9" s="125" t="s">
        <v>73</v>
      </c>
      <c r="H9" s="125" t="s">
        <v>73</v>
      </c>
      <c r="I9" s="85"/>
      <c r="K9" s="2" t="s">
        <v>33</v>
      </c>
    </row>
    <row r="10" spans="2:11">
      <c r="C10" s="87"/>
      <c r="D10" s="87"/>
      <c r="E10" s="87"/>
      <c r="G10" s="87"/>
      <c r="H10" s="87"/>
      <c r="K10" s="2" t="s">
        <v>34</v>
      </c>
    </row>
    <row r="11" spans="2:11">
      <c r="C11" s="87"/>
      <c r="D11" s="87"/>
      <c r="E11" s="87"/>
      <c r="F11" s="87"/>
      <c r="G11" s="87"/>
      <c r="H11" s="87"/>
      <c r="K11" s="2" t="s">
        <v>27</v>
      </c>
    </row>
    <row r="12" spans="2:11">
      <c r="C12" s="87"/>
      <c r="D12" s="87"/>
      <c r="E12" s="87"/>
      <c r="G12" s="87"/>
      <c r="H12" s="87"/>
      <c r="K12" s="2" t="s">
        <v>26</v>
      </c>
    </row>
    <row r="13" spans="2:11">
      <c r="B13" s="87"/>
      <c r="C13" s="87"/>
      <c r="E13" s="87"/>
      <c r="H13" s="87"/>
      <c r="K13" s="2" t="s">
        <v>25</v>
      </c>
    </row>
    <row r="14" spans="2:11">
      <c r="B14" s="87"/>
      <c r="C14" s="87"/>
      <c r="E14" s="87"/>
      <c r="G14" s="87"/>
      <c r="K14" s="2" t="s">
        <v>21</v>
      </c>
    </row>
    <row r="15" spans="2:11">
      <c r="C15" s="87"/>
      <c r="E15" s="87"/>
      <c r="G15" s="87"/>
      <c r="K15" s="2" t="s">
        <v>23</v>
      </c>
    </row>
    <row r="16" spans="2:11">
      <c r="B16" s="87"/>
      <c r="G16" s="87"/>
      <c r="H16" s="87"/>
      <c r="K16" s="2" t="s">
        <v>22</v>
      </c>
    </row>
    <row r="17" spans="11:11">
      <c r="K17" s="2" t="s">
        <v>24</v>
      </c>
    </row>
    <row r="18" spans="11:11">
      <c r="K18" s="2" t="s">
        <v>35</v>
      </c>
    </row>
    <row r="19" spans="11:11">
      <c r="K19" s="2" t="s">
        <v>36</v>
      </c>
    </row>
    <row r="20" spans="11:11">
      <c r="K20" s="2" t="s">
        <v>37</v>
      </c>
    </row>
    <row r="21" spans="11:11">
      <c r="K21" s="2" t="s">
        <v>38</v>
      </c>
    </row>
    <row r="22" spans="11:11">
      <c r="K22" s="2" t="s">
        <v>39</v>
      </c>
    </row>
    <row r="23" spans="11:11">
      <c r="K23" s="2" t="s">
        <v>40</v>
      </c>
    </row>
    <row r="24" spans="11:11">
      <c r="K24" s="2" t="s">
        <v>41</v>
      </c>
    </row>
    <row r="25" spans="11:11">
      <c r="K25" s="2" t="s">
        <v>42</v>
      </c>
    </row>
    <row r="26" spans="11:11">
      <c r="K26" s="2" t="s">
        <v>43</v>
      </c>
    </row>
    <row r="27" spans="11:11">
      <c r="K27" s="2" t="s">
        <v>44</v>
      </c>
    </row>
    <row r="28" spans="11:11">
      <c r="K28" s="2" t="s">
        <v>45</v>
      </c>
    </row>
    <row r="29" spans="11:11">
      <c r="K29" s="2" t="s">
        <v>60</v>
      </c>
    </row>
    <row r="30" spans="11:11">
      <c r="K30" s="2" t="s">
        <v>61</v>
      </c>
    </row>
    <row r="31" spans="11:11">
      <c r="K31" s="2" t="s">
        <v>46</v>
      </c>
    </row>
    <row r="32" spans="11:11">
      <c r="K32" s="2" t="s">
        <v>47</v>
      </c>
    </row>
    <row r="33" spans="11:11">
      <c r="K33" s="2" t="s">
        <v>48</v>
      </c>
    </row>
    <row r="34" spans="11:11">
      <c r="K34" s="2" t="s">
        <v>49</v>
      </c>
    </row>
    <row r="35" spans="11:11">
      <c r="K35" s="2" t="s">
        <v>50</v>
      </c>
    </row>
    <row r="36" spans="11:11">
      <c r="K36" s="2" t="s">
        <v>51</v>
      </c>
    </row>
    <row r="37" spans="11:11">
      <c r="K37" s="2" t="s">
        <v>52</v>
      </c>
    </row>
    <row r="38" spans="11:11">
      <c r="K38" s="2" t="s">
        <v>53</v>
      </c>
    </row>
    <row r="39" spans="11:11">
      <c r="K39" s="2" t="s">
        <v>54</v>
      </c>
    </row>
    <row r="40" spans="11:11">
      <c r="K40" s="2" t="s">
        <v>55</v>
      </c>
    </row>
    <row r="41" spans="11:11">
      <c r="K41" s="2" t="s">
        <v>56</v>
      </c>
    </row>
    <row r="42" spans="11:11">
      <c r="K42" s="2" t="s">
        <v>57</v>
      </c>
    </row>
    <row r="43" spans="11:11">
      <c r="K43" s="2" t="s">
        <v>58</v>
      </c>
    </row>
    <row r="44" spans="11:11">
      <c r="K44" s="2" t="s">
        <v>59</v>
      </c>
    </row>
    <row r="45" spans="11:11">
      <c r="K45" s="2" t="s">
        <v>149</v>
      </c>
    </row>
    <row r="46" spans="11:11">
      <c r="K46" s="2" t="s">
        <v>150</v>
      </c>
    </row>
    <row r="47" spans="11:11">
      <c r="K47" s="2" t="s">
        <v>151</v>
      </c>
    </row>
    <row r="48" spans="11:11">
      <c r="K48" s="2" t="s">
        <v>138</v>
      </c>
    </row>
    <row r="49" spans="11:11">
      <c r="K49" s="2" t="s">
        <v>152</v>
      </c>
    </row>
    <row r="50" spans="11:11">
      <c r="K50" s="2" t="s">
        <v>153</v>
      </c>
    </row>
  </sheetData>
  <phoneticPr fontId="1"/>
  <pageMargins left="0.7" right="0.7" top="0.75" bottom="0.75" header="0.3" footer="0.3"/>
  <tableParts count="8">
    <tablePart r:id="rId1"/>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申込情報</vt:lpstr>
      <vt:lpstr>出場申込</vt:lpstr>
      <vt:lpstr>種目</vt:lpstr>
      <vt:lpstr>出場申込!Print_Area</vt:lpstr>
      <vt:lpstr>申込情報!Print_Area</vt:lpstr>
      <vt:lpstr>出場申込!Print_Titles</vt:lpstr>
      <vt:lpstr>一般女</vt:lpstr>
      <vt:lpstr>一般男</vt:lpstr>
      <vt:lpstr>高校生女</vt:lpstr>
      <vt:lpstr>高校生男</vt:lpstr>
      <vt:lpstr>種目区分</vt:lpstr>
      <vt:lpstr>小学生女</vt:lpstr>
      <vt:lpstr>小学生男</vt:lpstr>
      <vt:lpstr>中学生女</vt:lpstr>
      <vt:lpstr>中学生男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上尾陸上競技選手権大会エントリーシート</dc:title>
  <dc:creator>上尾市陸上競技協会　大会事務局</dc:creator>
  <cp:lastModifiedBy>HISATOSHI N.</cp:lastModifiedBy>
  <cp:lastPrinted>2018-06-01T10:07:30Z</cp:lastPrinted>
  <dcterms:created xsi:type="dcterms:W3CDTF">2017-05-23T09:36:18Z</dcterms:created>
  <dcterms:modified xsi:type="dcterms:W3CDTF">2018-06-03T00:15:56Z</dcterms:modified>
</cp:coreProperties>
</file>